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"/>
    </mc:Choice>
  </mc:AlternateContent>
  <bookViews>
    <workbookView xWindow="120" yWindow="96" windowWidth="23904" windowHeight="14544" activeTab="1"/>
  </bookViews>
  <sheets>
    <sheet name="MonthlyLoadCalc" sheetId="1" r:id="rId1"/>
    <sheet name="MonthlyLoadCalc (SM)" sheetId="5" r:id="rId2"/>
  </sheets>
  <definedNames>
    <definedName name="_xlnm._FilterDatabase" localSheetId="0" hidden="1">MonthlyLoadCalc!$A$1:$H$98</definedName>
    <definedName name="_xlnm._FilterDatabase" localSheetId="1" hidden="1">'MonthlyLoadCalc (SM)'!$A$1:$H$98</definedName>
  </definedNames>
  <calcPr calcId="152511"/>
</workbook>
</file>

<file path=xl/calcChain.xml><?xml version="1.0" encoding="utf-8"?>
<calcChain xmlns="http://schemas.openxmlformats.org/spreadsheetml/2006/main">
  <c r="D98" i="5" l="1"/>
  <c r="C98" i="5"/>
  <c r="H97" i="5"/>
  <c r="G97" i="5"/>
  <c r="E97" i="5"/>
  <c r="H96" i="5"/>
  <c r="G96" i="5"/>
  <c r="E96" i="5"/>
  <c r="H95" i="5"/>
  <c r="G95" i="5"/>
  <c r="E95" i="5"/>
  <c r="H94" i="5"/>
  <c r="G94" i="5"/>
  <c r="E94" i="5"/>
  <c r="H93" i="5"/>
  <c r="G93" i="5"/>
  <c r="E93" i="5"/>
  <c r="H92" i="5"/>
  <c r="G92" i="5"/>
  <c r="E92" i="5"/>
  <c r="H91" i="5"/>
  <c r="G91" i="5"/>
  <c r="E91" i="5"/>
  <c r="H90" i="5"/>
  <c r="G90" i="5"/>
  <c r="E90" i="5"/>
  <c r="H89" i="5"/>
  <c r="G89" i="5"/>
  <c r="E89" i="5"/>
  <c r="H88" i="5"/>
  <c r="G88" i="5"/>
  <c r="E88" i="5"/>
  <c r="H87" i="5"/>
  <c r="G87" i="5"/>
  <c r="E87" i="5"/>
  <c r="H86" i="5"/>
  <c r="G86" i="5"/>
  <c r="E86" i="5"/>
  <c r="H85" i="5"/>
  <c r="G85" i="5"/>
  <c r="E85" i="5"/>
  <c r="H84" i="5"/>
  <c r="G84" i="5"/>
  <c r="E84" i="5"/>
  <c r="H83" i="5"/>
  <c r="G83" i="5"/>
  <c r="E83" i="5"/>
  <c r="H82" i="5"/>
  <c r="G82" i="5"/>
  <c r="E82" i="5"/>
  <c r="H81" i="5"/>
  <c r="G81" i="5"/>
  <c r="E81" i="5"/>
  <c r="H80" i="5"/>
  <c r="G80" i="5"/>
  <c r="E80" i="5"/>
  <c r="H79" i="5"/>
  <c r="G79" i="5"/>
  <c r="E79" i="5"/>
  <c r="H78" i="5"/>
  <c r="G78" i="5"/>
  <c r="E78" i="5"/>
  <c r="H77" i="5"/>
  <c r="G77" i="5"/>
  <c r="E77" i="5"/>
  <c r="H76" i="5"/>
  <c r="G76" i="5"/>
  <c r="E76" i="5"/>
  <c r="H75" i="5"/>
  <c r="G75" i="5"/>
  <c r="E75" i="5"/>
  <c r="H74" i="5"/>
  <c r="G74" i="5"/>
  <c r="E74" i="5"/>
  <c r="H73" i="5"/>
  <c r="G73" i="5"/>
  <c r="E73" i="5"/>
  <c r="H72" i="5"/>
  <c r="G72" i="5"/>
  <c r="E72" i="5"/>
  <c r="H71" i="5"/>
  <c r="G71" i="5"/>
  <c r="E71" i="5"/>
  <c r="H70" i="5"/>
  <c r="G70" i="5"/>
  <c r="E70" i="5"/>
  <c r="H69" i="5"/>
  <c r="G69" i="5"/>
  <c r="E69" i="5"/>
  <c r="H68" i="5"/>
  <c r="G68" i="5"/>
  <c r="E68" i="5"/>
  <c r="H67" i="5"/>
  <c r="G67" i="5"/>
  <c r="E67" i="5"/>
  <c r="H66" i="5"/>
  <c r="G66" i="5"/>
  <c r="E66" i="5"/>
  <c r="H65" i="5"/>
  <c r="G65" i="5"/>
  <c r="E65" i="5"/>
  <c r="H64" i="5"/>
  <c r="G64" i="5"/>
  <c r="E64" i="5"/>
  <c r="H63" i="5"/>
  <c r="G63" i="5"/>
  <c r="E63" i="5"/>
  <c r="H62" i="5"/>
  <c r="G62" i="5"/>
  <c r="E62" i="5"/>
  <c r="H61" i="5"/>
  <c r="G61" i="5"/>
  <c r="E61" i="5"/>
  <c r="H60" i="5"/>
  <c r="G60" i="5"/>
  <c r="E60" i="5"/>
  <c r="H59" i="5"/>
  <c r="G59" i="5"/>
  <c r="E59" i="5"/>
  <c r="H58" i="5"/>
  <c r="G58" i="5"/>
  <c r="E58" i="5"/>
  <c r="H57" i="5"/>
  <c r="G57" i="5"/>
  <c r="E57" i="5"/>
  <c r="H56" i="5"/>
  <c r="G56" i="5"/>
  <c r="E56" i="5"/>
  <c r="H55" i="5"/>
  <c r="G55" i="5"/>
  <c r="E55" i="5"/>
  <c r="H54" i="5"/>
  <c r="G54" i="5"/>
  <c r="E54" i="5"/>
  <c r="H53" i="5"/>
  <c r="G53" i="5"/>
  <c r="E53" i="5"/>
  <c r="H52" i="5"/>
  <c r="G52" i="5"/>
  <c r="E52" i="5"/>
  <c r="H51" i="5"/>
  <c r="G51" i="5"/>
  <c r="E51" i="5"/>
  <c r="H50" i="5"/>
  <c r="G50" i="5"/>
  <c r="E50" i="5"/>
  <c r="H49" i="5"/>
  <c r="G49" i="5"/>
  <c r="E49" i="5"/>
  <c r="H48" i="5"/>
  <c r="G48" i="5"/>
  <c r="E48" i="5"/>
  <c r="H47" i="5"/>
  <c r="G47" i="5"/>
  <c r="E47" i="5"/>
  <c r="H46" i="5"/>
  <c r="G46" i="5"/>
  <c r="E46" i="5"/>
  <c r="H45" i="5"/>
  <c r="G45" i="5"/>
  <c r="E45" i="5"/>
  <c r="H44" i="5"/>
  <c r="G44" i="5"/>
  <c r="E44" i="5"/>
  <c r="H43" i="5"/>
  <c r="G43" i="5"/>
  <c r="E43" i="5"/>
  <c r="H42" i="5"/>
  <c r="G42" i="5"/>
  <c r="E42" i="5"/>
  <c r="H41" i="5"/>
  <c r="G41" i="5"/>
  <c r="E41" i="5"/>
  <c r="H40" i="5"/>
  <c r="G40" i="5"/>
  <c r="E40" i="5"/>
  <c r="H39" i="5"/>
  <c r="G39" i="5"/>
  <c r="E39" i="5"/>
  <c r="H38" i="5"/>
  <c r="G38" i="5"/>
  <c r="E38" i="5"/>
  <c r="H37" i="5"/>
  <c r="G37" i="5"/>
  <c r="E37" i="5"/>
  <c r="H36" i="5"/>
  <c r="G36" i="5"/>
  <c r="E36" i="5"/>
  <c r="H35" i="5"/>
  <c r="G35" i="5"/>
  <c r="E35" i="5"/>
  <c r="H34" i="5"/>
  <c r="G34" i="5"/>
  <c r="E34" i="5"/>
  <c r="H33" i="5"/>
  <c r="G33" i="5"/>
  <c r="E33" i="5"/>
  <c r="H32" i="5"/>
  <c r="G32" i="5"/>
  <c r="E32" i="5"/>
  <c r="H31" i="5"/>
  <c r="G31" i="5"/>
  <c r="E31" i="5"/>
  <c r="H30" i="5"/>
  <c r="G30" i="5"/>
  <c r="E30" i="5"/>
  <c r="H29" i="5"/>
  <c r="G29" i="5"/>
  <c r="E29" i="5"/>
  <c r="H28" i="5"/>
  <c r="G28" i="5"/>
  <c r="E28" i="5"/>
  <c r="H27" i="5"/>
  <c r="G27" i="5"/>
  <c r="E27" i="5"/>
  <c r="H26" i="5"/>
  <c r="G26" i="5"/>
  <c r="E26" i="5"/>
  <c r="H25" i="5"/>
  <c r="G25" i="5"/>
  <c r="E25" i="5"/>
  <c r="H24" i="5"/>
  <c r="G24" i="5"/>
  <c r="E24" i="5"/>
  <c r="H23" i="5"/>
  <c r="G23" i="5"/>
  <c r="E23" i="5"/>
  <c r="H22" i="5"/>
  <c r="G22" i="5"/>
  <c r="E22" i="5"/>
  <c r="H21" i="5"/>
  <c r="G21" i="5"/>
  <c r="E21" i="5"/>
  <c r="H20" i="5"/>
  <c r="G20" i="5"/>
  <c r="E20" i="5"/>
  <c r="H19" i="5"/>
  <c r="G19" i="5"/>
  <c r="E19" i="5"/>
  <c r="H18" i="5"/>
  <c r="G18" i="5"/>
  <c r="E18" i="5"/>
  <c r="H17" i="5"/>
  <c r="G17" i="5"/>
  <c r="E17" i="5"/>
  <c r="H16" i="5"/>
  <c r="G16" i="5"/>
  <c r="E16" i="5"/>
  <c r="H15" i="5"/>
  <c r="G15" i="5"/>
  <c r="E15" i="5"/>
  <c r="H14" i="5"/>
  <c r="G14" i="5"/>
  <c r="E14" i="5"/>
  <c r="H13" i="5"/>
  <c r="G13" i="5"/>
  <c r="E13" i="5"/>
  <c r="H12" i="5"/>
  <c r="G12" i="5"/>
  <c r="E12" i="5"/>
  <c r="H11" i="5"/>
  <c r="G11" i="5"/>
  <c r="E11" i="5"/>
  <c r="H10" i="5"/>
  <c r="G10" i="5"/>
  <c r="E10" i="5"/>
  <c r="H9" i="5"/>
  <c r="G9" i="5"/>
  <c r="E9" i="5"/>
  <c r="H8" i="5"/>
  <c r="G8" i="5"/>
  <c r="E8" i="5"/>
  <c r="H7" i="5"/>
  <c r="G7" i="5"/>
  <c r="E7" i="5"/>
  <c r="H6" i="5"/>
  <c r="G6" i="5"/>
  <c r="E6" i="5"/>
  <c r="H5" i="5"/>
  <c r="G5" i="5"/>
  <c r="E5" i="5"/>
  <c r="H4" i="5"/>
  <c r="G4" i="5"/>
  <c r="E4" i="5"/>
  <c r="H3" i="5"/>
  <c r="G3" i="5"/>
  <c r="E3" i="5"/>
  <c r="H2" i="5"/>
  <c r="G2" i="5"/>
  <c r="E2" i="5"/>
  <c r="E98" i="5" l="1"/>
  <c r="G98" i="5"/>
  <c r="H98" i="5"/>
  <c r="D98" i="1"/>
  <c r="C98" i="1"/>
  <c r="G98" i="1"/>
  <c r="H98" i="1"/>
  <c r="E98" i="1"/>
  <c r="E97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2" i="1"/>
</calcChain>
</file>

<file path=xl/sharedStrings.xml><?xml version="1.0" encoding="utf-8"?>
<sst xmlns="http://schemas.openxmlformats.org/spreadsheetml/2006/main" count="210" uniqueCount="23">
  <si>
    <t>SITE</t>
  </si>
  <si>
    <t>Month</t>
  </si>
  <si>
    <t>MonthlyTPLoad(Kg)</t>
  </si>
  <si>
    <t>MonthlyTDPLoad(Kg)</t>
  </si>
  <si>
    <t>MonthlyVolume(L)</t>
  </si>
  <si>
    <t>JBT01</t>
  </si>
  <si>
    <t>JBT02</t>
  </si>
  <si>
    <t>JBT04</t>
  </si>
  <si>
    <t>JBT05</t>
  </si>
  <si>
    <t>JBT06</t>
  </si>
  <si>
    <t>JBT07</t>
  </si>
  <si>
    <t>JBT11</t>
  </si>
  <si>
    <t>JBT13</t>
  </si>
  <si>
    <t>JBT14</t>
  </si>
  <si>
    <t>JBT16</t>
  </si>
  <si>
    <t>JBT18</t>
  </si>
  <si>
    <t>JBT19</t>
  </si>
  <si>
    <t>Dissolved fraction</t>
  </si>
  <si>
    <t>Serena Notes</t>
  </si>
  <si>
    <t>Fixed. Error in Access script involving merge of estimated values</t>
  </si>
  <si>
    <t>Fixed. Error in Access script involving merge of estimated values. Everything adds up.</t>
  </si>
  <si>
    <t xml:space="preserve">This adds up, one period zeroed out by zero flows. </t>
  </si>
  <si>
    <t>This adds up, two periods zeroed out by zero flows. Period beginning 8/29 is not included although it falls mainly in September.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</si>
</sst>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0"/>
      <color indexed="8"/>
      <name val="Arial"/>
    </font>
    <font>
      <sz val="11"/>
      <color indexed="8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indexed="22"/>
        <bgColor indexed="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5" fillId="5" borderId="0"/>
  </cellStyleXfs>
  <cellXfs count="30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0" fontId="4" fillId="5" borderId="4" xfId="0" applyFont="1" applyFill="1" applyBorder="1" applyAlignment="1" applyProtection="1">
      <alignment horizontal="right" vertical="center" wrapText="1"/>
    </xf>
    <xf numFmtId="0" fontId="1" fillId="2" borderId="0" xfId="0" applyFont="1" applyFill="1" applyBorder="1" applyAlignment="1" applyProtection="1">
      <alignment horizontal="center" vertical="center"/>
    </xf>
    <xf numFmtId="164" fontId="4" fillId="5" borderId="0" xfId="0" applyNumberFormat="1" applyFont="1" applyFill="1" applyBorder="1" applyAlignment="1" applyProtection="1">
      <alignment horizontal="right" vertical="center" wrapText="1"/>
    </xf>
    <xf numFmtId="164" fontId="0" fillId="0" borderId="0" xfId="0" applyNumberFormat="1"/>
    <xf numFmtId="164" fontId="4" fillId="6" borderId="0" xfId="0" applyNumberFormat="1" applyFont="1" applyFill="1" applyBorder="1" applyAlignment="1" applyProtection="1">
      <alignment horizontal="right" vertical="center" wrapText="1"/>
    </xf>
    <xf numFmtId="164" fontId="0" fillId="6" borderId="0" xfId="0" applyNumberFormat="1" applyFill="1"/>
    <xf numFmtId="164" fontId="4" fillId="5" borderId="4" xfId="0" applyNumberFormat="1" applyFont="1" applyFill="1" applyBorder="1" applyAlignment="1" applyProtection="1">
      <alignment horizontal="right" vertical="center" wrapText="1"/>
    </xf>
    <xf numFmtId="2" fontId="4" fillId="5" borderId="4" xfId="0" applyNumberFormat="1" applyFont="1" applyFill="1" applyBorder="1" applyAlignment="1" applyProtection="1">
      <alignment horizontal="right" vertical="center" wrapText="1"/>
    </xf>
    <xf numFmtId="2" fontId="4" fillId="6" borderId="4" xfId="0" applyNumberFormat="1" applyFont="1" applyFill="1" applyBorder="1" applyAlignment="1" applyProtection="1">
      <alignment horizontal="right" vertical="center" wrapText="1"/>
    </xf>
    <xf numFmtId="0" fontId="4" fillId="6" borderId="4" xfId="0" applyFont="1" applyFill="1" applyBorder="1" applyAlignment="1" applyProtection="1">
      <alignment horizontal="right" vertical="center" wrapText="1"/>
    </xf>
    <xf numFmtId="0" fontId="2" fillId="6" borderId="2" xfId="0" applyFont="1" applyFill="1" applyBorder="1" applyAlignment="1" applyProtection="1">
      <alignment vertical="center" wrapText="1"/>
    </xf>
    <xf numFmtId="0" fontId="3" fillId="6" borderId="3" xfId="0" applyFont="1" applyFill="1" applyBorder="1" applyAlignment="1" applyProtection="1">
      <alignment horizontal="right" vertical="center" wrapText="1"/>
    </xf>
    <xf numFmtId="0" fontId="0" fillId="6" borderId="0" xfId="0" applyFill="1"/>
    <xf numFmtId="0" fontId="2" fillId="7" borderId="2" xfId="0" applyFont="1" applyFill="1" applyBorder="1" applyAlignment="1" applyProtection="1">
      <alignment vertical="center" wrapText="1"/>
    </xf>
    <xf numFmtId="0" fontId="3" fillId="7" borderId="3" xfId="0" applyFont="1" applyFill="1" applyBorder="1" applyAlignment="1" applyProtection="1">
      <alignment horizontal="right" vertical="center" wrapText="1"/>
    </xf>
    <xf numFmtId="0" fontId="4" fillId="7" borderId="4" xfId="0" applyFont="1" applyFill="1" applyBorder="1" applyAlignment="1" applyProtection="1">
      <alignment horizontal="right" vertical="center" wrapText="1"/>
    </xf>
    <xf numFmtId="2" fontId="4" fillId="7" borderId="4" xfId="0" applyNumberFormat="1" applyFont="1" applyFill="1" applyBorder="1" applyAlignment="1" applyProtection="1">
      <alignment horizontal="right" vertical="center" wrapText="1"/>
    </xf>
    <xf numFmtId="164" fontId="4" fillId="7" borderId="4" xfId="0" applyNumberFormat="1" applyFont="1" applyFill="1" applyBorder="1" applyAlignment="1" applyProtection="1">
      <alignment horizontal="right" vertical="center" wrapText="1"/>
    </xf>
    <xf numFmtId="164" fontId="4" fillId="6" borderId="4" xfId="0" applyNumberFormat="1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5" fontId="0" fillId="8" borderId="0" xfId="0" applyNumberFormat="1" applyFill="1"/>
    <xf numFmtId="2" fontId="2" fillId="9" borderId="5" xfId="0" applyNumberFormat="1" applyFont="1" applyFill="1" applyBorder="1" applyAlignment="1" applyProtection="1">
      <alignment horizontal="right" vertical="center" wrapText="1"/>
    </xf>
    <xf numFmtId="164" fontId="4" fillId="10" borderId="4" xfId="0" applyNumberFormat="1" applyFont="1" applyFill="1" applyBorder="1" applyAlignment="1" applyProtection="1">
      <alignment horizontal="right" vertical="center" wrapText="1"/>
    </xf>
    <xf numFmtId="164" fontId="4" fillId="11" borderId="4" xfId="0" applyNumberFormat="1" applyFont="1" applyFill="1" applyBorder="1" applyAlignment="1" applyProtection="1">
      <alignment horizontal="right" vertical="center" wrapText="1"/>
    </xf>
    <xf numFmtId="0" fontId="6" fillId="12" borderId="6" xfId="1" applyFont="1" applyFill="1" applyBorder="1" applyAlignment="1">
      <alignment horizontal="center"/>
    </xf>
    <xf numFmtId="0" fontId="6" fillId="5" borderId="7" xfId="1" applyFont="1" applyFill="1" applyBorder="1" applyAlignment="1">
      <alignment horizontal="right" wrapText="1"/>
    </xf>
  </cellXfs>
  <cellStyles count="2">
    <cellStyle name="Normal" xfId="0" builtinId="0"/>
    <cellStyle name="Normal_Sheet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MonthlyLoadCalc!$G$82:$G$89</c:f>
              <c:numCache>
                <c:formatCode>0.000</c:formatCode>
                <c:ptCount val="8"/>
                <c:pt idx="0">
                  <c:v>0.14795761036679111</c:v>
                </c:pt>
                <c:pt idx="1">
                  <c:v>9.0251538199568618E-2</c:v>
                </c:pt>
                <c:pt idx="2">
                  <c:v>8.4309666615923276E-2</c:v>
                </c:pt>
                <c:pt idx="3">
                  <c:v>0.13537807956104253</c:v>
                </c:pt>
                <c:pt idx="4">
                  <c:v>6.4867944250871071E-2</c:v>
                </c:pt>
                <c:pt idx="5">
                  <c:v>0.14587105263157896</c:v>
                </c:pt>
                <c:pt idx="6">
                  <c:v>0.26566892545982573</c:v>
                </c:pt>
                <c:pt idx="7">
                  <c:v>0.1037860465116279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982-41E1-B455-7EC68CA6C96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MonthlyLoadCalc!$H$82:$H$89</c:f>
              <c:numCache>
                <c:formatCode>0.000</c:formatCode>
                <c:ptCount val="8"/>
                <c:pt idx="0">
                  <c:v>4.3314056665934554E-2</c:v>
                </c:pt>
                <c:pt idx="1">
                  <c:v>2.6836394596435463E-2</c:v>
                </c:pt>
                <c:pt idx="2">
                  <c:v>3.6486862536154657E-2</c:v>
                </c:pt>
                <c:pt idx="3">
                  <c:v>0.10387994513031551</c:v>
                </c:pt>
                <c:pt idx="4">
                  <c:v>2.7693031358885015E-2</c:v>
                </c:pt>
                <c:pt idx="5">
                  <c:v>8.7396833881578942E-2</c:v>
                </c:pt>
                <c:pt idx="6">
                  <c:v>0.10754152952565343</c:v>
                </c:pt>
                <c:pt idx="7">
                  <c:v>6.1193953488372095E-2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982-41E1-B455-7EC68CA6C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743328"/>
        <c:axId val="553746072"/>
      </c:lineChart>
      <c:catAx>
        <c:axId val="5537433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46072"/>
        <c:crosses val="autoZero"/>
        <c:auto val="1"/>
        <c:lblAlgn val="ctr"/>
        <c:lblOffset val="100"/>
        <c:noMultiLvlLbl val="0"/>
      </c:catAx>
      <c:valAx>
        <c:axId val="553746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74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MonthlyLoadCalc!$G$58:$G$65</c:f>
              <c:numCache>
                <c:formatCode>0.000</c:formatCode>
                <c:ptCount val="8"/>
                <c:pt idx="0">
                  <c:v>0.25489496456546062</c:v>
                </c:pt>
                <c:pt idx="1">
                  <c:v>6.9773107900792635</c:v>
                </c:pt>
                <c:pt idx="2">
                  <c:v>0.45785363136370044</c:v>
                </c:pt>
                <c:pt idx="3">
                  <c:v>0.17682193862919415</c:v>
                </c:pt>
                <c:pt idx="4">
                  <c:v>0.26699751243781089</c:v>
                </c:pt>
                <c:pt idx="5">
                  <c:v>0.19276556776556777</c:v>
                </c:pt>
                <c:pt idx="6">
                  <c:v>0.29390224215246641</c:v>
                </c:pt>
                <c:pt idx="7">
                  <c:v>0.11036855624446412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447-4FAC-9670-DC7FBF55C14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MonthlyLoadCalc!$H$58:$H$65</c:f>
              <c:numCache>
                <c:formatCode>0.000</c:formatCode>
                <c:ptCount val="8"/>
                <c:pt idx="0">
                  <c:v>3.0565516598284229E-2</c:v>
                </c:pt>
                <c:pt idx="1">
                  <c:v>0.74866766811557162</c:v>
                </c:pt>
                <c:pt idx="2">
                  <c:v>0.23897369905514032</c:v>
                </c:pt>
                <c:pt idx="3">
                  <c:v>0.12790610840263836</c:v>
                </c:pt>
                <c:pt idx="4">
                  <c:v>0.13476616915422884</c:v>
                </c:pt>
                <c:pt idx="5">
                  <c:v>0.14032600732600731</c:v>
                </c:pt>
                <c:pt idx="6">
                  <c:v>0.10949771300448431</c:v>
                </c:pt>
                <c:pt idx="7">
                  <c:v>7.018122232063774E-2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447-4FAC-9670-DC7FBF55C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247408"/>
        <c:axId val="450961488"/>
      </c:lineChart>
      <c:catAx>
        <c:axId val="5642474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61488"/>
        <c:crosses val="autoZero"/>
        <c:auto val="1"/>
        <c:lblAlgn val="ctr"/>
        <c:lblOffset val="100"/>
        <c:noMultiLvlLbl val="0"/>
      </c:catAx>
      <c:valAx>
        <c:axId val="45096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47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MonthlyLoadCalc!$G$66:$G$73</c:f>
              <c:numCache>
                <c:formatCode>0.000</c:formatCode>
                <c:ptCount val="8"/>
                <c:pt idx="0">
                  <c:v>0.20643519221821882</c:v>
                </c:pt>
                <c:pt idx="1">
                  <c:v>0.96063377259102922</c:v>
                </c:pt>
                <c:pt idx="2">
                  <c:v>0.23290532261089233</c:v>
                </c:pt>
                <c:pt idx="3">
                  <c:v>9.8669034872371261E-2</c:v>
                </c:pt>
                <c:pt idx="4">
                  <c:v>0.33418119139547714</c:v>
                </c:pt>
                <c:pt idx="5">
                  <c:v>0.14799611111111111</c:v>
                </c:pt>
                <c:pt idx="6">
                  <c:v>0.23143019104552484</c:v>
                </c:pt>
                <c:pt idx="7">
                  <c:v>0.13813731435785609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C27-410D-AD3F-BC7486523BD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MonthlyLoadCalc!$H$66:$H$73</c:f>
              <c:numCache>
                <c:formatCode>0.000</c:formatCode>
                <c:ptCount val="8"/>
                <c:pt idx="0">
                  <c:v>5.5822914705532294E-2</c:v>
                </c:pt>
                <c:pt idx="1">
                  <c:v>0.36534140077682992</c:v>
                </c:pt>
                <c:pt idx="2">
                  <c:v>0.13972983640555539</c:v>
                </c:pt>
                <c:pt idx="3">
                  <c:v>8.385161643349405E-2</c:v>
                </c:pt>
                <c:pt idx="4">
                  <c:v>0.24362989520132375</c:v>
                </c:pt>
                <c:pt idx="5">
                  <c:v>9.6700917312661505E-2</c:v>
                </c:pt>
                <c:pt idx="6">
                  <c:v>9.6930023828435269E-2</c:v>
                </c:pt>
                <c:pt idx="7">
                  <c:v>8.0303183748421908E-2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C27-410D-AD3F-BC7486523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7271784"/>
        <c:axId val="557270608"/>
      </c:lineChart>
      <c:catAx>
        <c:axId val="5572717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270608"/>
        <c:crosses val="autoZero"/>
        <c:auto val="1"/>
        <c:lblAlgn val="ctr"/>
        <c:lblOffset val="100"/>
        <c:noMultiLvlLbl val="0"/>
      </c:catAx>
      <c:valAx>
        <c:axId val="55727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271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MonthlyLoadCalc!$G$2:$G$9</c:f>
              <c:numCache>
                <c:formatCode>0.000</c:formatCode>
                <c:ptCount val="8"/>
                <c:pt idx="0">
                  <c:v>0.33330955892228759</c:v>
                </c:pt>
                <c:pt idx="1">
                  <c:v>0.13318408592722489</c:v>
                </c:pt>
                <c:pt idx="2">
                  <c:v>0.11207804354629589</c:v>
                </c:pt>
                <c:pt idx="3">
                  <c:v>0.13472213063388769</c:v>
                </c:pt>
                <c:pt idx="4">
                  <c:v>3.7782232011747428E-2</c:v>
                </c:pt>
                <c:pt idx="5">
                  <c:v>0.11386849593495936</c:v>
                </c:pt>
                <c:pt idx="6">
                  <c:v>0.64534411598569019</c:v>
                </c:pt>
                <c:pt idx="7">
                  <c:v>0.23924636846767047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3C-418B-AA5C-5ED9B4EEDDC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MonthlyLoadCalc!$H$2:$H$9</c:f>
              <c:numCache>
                <c:formatCode>0.000</c:formatCode>
                <c:ptCount val="8"/>
                <c:pt idx="0">
                  <c:v>0.15584613721223844</c:v>
                </c:pt>
                <c:pt idx="1">
                  <c:v>2.8701410630012636E-2</c:v>
                </c:pt>
                <c:pt idx="2">
                  <c:v>5.3842719184512902E-2</c:v>
                </c:pt>
                <c:pt idx="3">
                  <c:v>6.5836577488551443E-2</c:v>
                </c:pt>
                <c:pt idx="4">
                  <c:v>2.0815859030837006E-2</c:v>
                </c:pt>
                <c:pt idx="5">
                  <c:v>3.3960975609756097E-2</c:v>
                </c:pt>
                <c:pt idx="6">
                  <c:v>1.6899774053850496E-2</c:v>
                </c:pt>
                <c:pt idx="7">
                  <c:v>5.0695133968113371E-2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3C-418B-AA5C-5ED9B4EED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586496"/>
        <c:axId val="164333080"/>
      </c:lineChart>
      <c:catAx>
        <c:axId val="452586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333080"/>
        <c:crosses val="autoZero"/>
        <c:auto val="1"/>
        <c:lblAlgn val="ctr"/>
        <c:lblOffset val="100"/>
        <c:noMultiLvlLbl val="0"/>
      </c:catAx>
      <c:valAx>
        <c:axId val="164333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586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(SM)'!$G$82:$G$89</c:f>
              <c:numCache>
                <c:formatCode>0.000</c:formatCode>
                <c:ptCount val="8"/>
                <c:pt idx="0">
                  <c:v>0.14795761036679111</c:v>
                </c:pt>
                <c:pt idx="1">
                  <c:v>0.11947347031445112</c:v>
                </c:pt>
                <c:pt idx="2">
                  <c:v>0.15108010351651699</c:v>
                </c:pt>
                <c:pt idx="3">
                  <c:v>0.13537807956104253</c:v>
                </c:pt>
                <c:pt idx="4">
                  <c:v>6.4867944250871085E-2</c:v>
                </c:pt>
                <c:pt idx="5">
                  <c:v>0.14587105263157893</c:v>
                </c:pt>
                <c:pt idx="6">
                  <c:v>0.26566892545982573</c:v>
                </c:pt>
                <c:pt idx="7">
                  <c:v>0.1037860465116279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982-41E1-B455-7EC68CA6C96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(SM)'!$H$82:$H$89</c:f>
              <c:numCache>
                <c:formatCode>0.000</c:formatCode>
                <c:ptCount val="8"/>
                <c:pt idx="0">
                  <c:v>4.331405666593454E-2</c:v>
                </c:pt>
                <c:pt idx="1">
                  <c:v>3.4617073447610398E-2</c:v>
                </c:pt>
                <c:pt idx="2">
                  <c:v>6.7482402192114488E-2</c:v>
                </c:pt>
                <c:pt idx="3">
                  <c:v>0.10387994513031551</c:v>
                </c:pt>
                <c:pt idx="4">
                  <c:v>2.7693031358885019E-2</c:v>
                </c:pt>
                <c:pt idx="5">
                  <c:v>8.7396833881578942E-2</c:v>
                </c:pt>
                <c:pt idx="6">
                  <c:v>0.10754152952565343</c:v>
                </c:pt>
                <c:pt idx="7">
                  <c:v>6.1193953488372081E-2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982-41E1-B455-7EC68CA6C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8558944"/>
        <c:axId val="628559336"/>
      </c:lineChart>
      <c:catAx>
        <c:axId val="628558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559336"/>
        <c:crosses val="autoZero"/>
        <c:auto val="1"/>
        <c:lblAlgn val="ctr"/>
        <c:lblOffset val="100"/>
        <c:noMultiLvlLbl val="0"/>
      </c:catAx>
      <c:valAx>
        <c:axId val="628559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558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(SM)'!$G$90:$G$97</c:f>
              <c:numCache>
                <c:formatCode>0.000</c:formatCode>
                <c:ptCount val="8"/>
                <c:pt idx="0">
                  <c:v>4.8990661401776894E-2</c:v>
                </c:pt>
                <c:pt idx="1">
                  <c:v>3.4458733071210133E-2</c:v>
                </c:pt>
                <c:pt idx="2">
                  <c:v>4.853218844584814E-2</c:v>
                </c:pt>
                <c:pt idx="3">
                  <c:v>5.6544389844389843E-2</c:v>
                </c:pt>
                <c:pt idx="4">
                  <c:v>6.3397706422018349E-2</c:v>
                </c:pt>
                <c:pt idx="5">
                  <c:v>6.2340494354592629E-2</c:v>
                </c:pt>
                <c:pt idx="6">
                  <c:v>8.4516216216216203E-2</c:v>
                </c:pt>
                <c:pt idx="7">
                  <c:v>4.8682282157676351E-2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9D0-4533-8F04-83101CE8EF2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(SM)'!$H$90:$H$97</c:f>
              <c:numCache>
                <c:formatCode>0.000</c:formatCode>
                <c:ptCount val="8"/>
                <c:pt idx="0">
                  <c:v>2.2859545903257648E-2</c:v>
                </c:pt>
                <c:pt idx="1">
                  <c:v>2.0615765618173874E-2</c:v>
                </c:pt>
                <c:pt idx="2">
                  <c:v>3.5104763784708518E-2</c:v>
                </c:pt>
                <c:pt idx="3">
                  <c:v>4.8041932841932838E-2</c:v>
                </c:pt>
                <c:pt idx="4">
                  <c:v>1.7922935779816511E-2</c:v>
                </c:pt>
                <c:pt idx="5">
                  <c:v>2.5647024717729637E-2</c:v>
                </c:pt>
                <c:pt idx="6">
                  <c:v>1.3695841995841994E-2</c:v>
                </c:pt>
                <c:pt idx="7">
                  <c:v>1.5746597510373442E-2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D0-4533-8F04-83101CE8E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6136144"/>
        <c:axId val="626136536"/>
      </c:lineChart>
      <c:catAx>
        <c:axId val="6261361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36536"/>
        <c:crosses val="autoZero"/>
        <c:auto val="1"/>
        <c:lblAlgn val="ctr"/>
        <c:lblOffset val="100"/>
        <c:noMultiLvlLbl val="0"/>
      </c:catAx>
      <c:valAx>
        <c:axId val="626136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3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(SM)'!$G$74:$G$81</c:f>
              <c:numCache>
                <c:formatCode>0.000</c:formatCode>
                <c:ptCount val="8"/>
                <c:pt idx="0">
                  <c:v>9.9508890395480235E-2</c:v>
                </c:pt>
                <c:pt idx="1">
                  <c:v>2.6605203781452608E-2</c:v>
                </c:pt>
                <c:pt idx="2">
                  <c:v>5.5533969208671846E-2</c:v>
                </c:pt>
                <c:pt idx="3">
                  <c:v>3.8009124212936458E-2</c:v>
                </c:pt>
                <c:pt idx="4">
                  <c:v>8.6176257545271626E-2</c:v>
                </c:pt>
                <c:pt idx="5">
                  <c:v>8.102477183833115E-2</c:v>
                </c:pt>
                <c:pt idx="6">
                  <c:v>0.4142700296735905</c:v>
                </c:pt>
                <c:pt idx="7">
                  <c:v>8.3326649568664021E-2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5C-4CEA-A837-6B8895077CE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(SM)'!$H$74:$H$81</c:f>
              <c:numCache>
                <c:formatCode>0.000</c:formatCode>
                <c:ptCount val="8"/>
                <c:pt idx="0">
                  <c:v>4.437690621468926E-2</c:v>
                </c:pt>
                <c:pt idx="1">
                  <c:v>1.4159477908205523E-2</c:v>
                </c:pt>
                <c:pt idx="2">
                  <c:v>3.1958359890479821E-2</c:v>
                </c:pt>
                <c:pt idx="3">
                  <c:v>2.9515752718946766E-2</c:v>
                </c:pt>
                <c:pt idx="4">
                  <c:v>4.6305835010060373E-2</c:v>
                </c:pt>
                <c:pt idx="5">
                  <c:v>4.6529465449804422E-2</c:v>
                </c:pt>
                <c:pt idx="6">
                  <c:v>0.26930267062314539</c:v>
                </c:pt>
                <c:pt idx="7">
                  <c:v>7.0583119608300313E-2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5C-4CEA-A837-6B8895077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6137320"/>
        <c:axId val="626137712"/>
      </c:lineChart>
      <c:catAx>
        <c:axId val="626137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37712"/>
        <c:crosses val="autoZero"/>
        <c:auto val="1"/>
        <c:lblAlgn val="ctr"/>
        <c:lblOffset val="100"/>
        <c:noMultiLvlLbl val="0"/>
      </c:catAx>
      <c:valAx>
        <c:axId val="62613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37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(SM)'!$G$10:$G$17</c:f>
              <c:numCache>
                <c:formatCode>0.000</c:formatCode>
                <c:ptCount val="8"/>
                <c:pt idx="0">
                  <c:v>0.83821824069077178</c:v>
                </c:pt>
                <c:pt idx="1">
                  <c:v>0.45041966470040351</c:v>
                </c:pt>
                <c:pt idx="2">
                  <c:v>0.2667964351204351</c:v>
                </c:pt>
                <c:pt idx="3">
                  <c:v>0.28935636471284781</c:v>
                </c:pt>
                <c:pt idx="4">
                  <c:v>0.17456802721088432</c:v>
                </c:pt>
                <c:pt idx="5">
                  <c:v>0.63584334763948491</c:v>
                </c:pt>
                <c:pt idx="6">
                  <c:v>0.93627395371738054</c:v>
                </c:pt>
                <c:pt idx="7">
                  <c:v>0.54779899726526882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D39-4278-BBC9-767BB819AF9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(SM)'!$H$10:$H$17</c:f>
              <c:numCache>
                <c:formatCode>0.000</c:formatCode>
                <c:ptCount val="8"/>
                <c:pt idx="0">
                  <c:v>0.54185493793847817</c:v>
                </c:pt>
                <c:pt idx="1">
                  <c:v>8.8803579633654137E-2</c:v>
                </c:pt>
                <c:pt idx="2">
                  <c:v>8.5607274281274293E-2</c:v>
                </c:pt>
                <c:pt idx="3">
                  <c:v>0.13641492007104794</c:v>
                </c:pt>
                <c:pt idx="4">
                  <c:v>7.9107482993197281E-2</c:v>
                </c:pt>
                <c:pt idx="5">
                  <c:v>0.10196351931330472</c:v>
                </c:pt>
                <c:pt idx="6">
                  <c:v>0.24917267355982278</c:v>
                </c:pt>
                <c:pt idx="7">
                  <c:v>8.5965542388331817E-2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D39-4278-BBC9-767BB819A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6138496"/>
        <c:axId val="626138888"/>
      </c:lineChart>
      <c:catAx>
        <c:axId val="626138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38888"/>
        <c:crosses val="autoZero"/>
        <c:auto val="1"/>
        <c:lblAlgn val="ctr"/>
        <c:lblOffset val="100"/>
        <c:noMultiLvlLbl val="0"/>
      </c:catAx>
      <c:valAx>
        <c:axId val="626138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38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(SM)'!$G$18:$G$25</c:f>
              <c:numCache>
                <c:formatCode>0.000</c:formatCode>
                <c:ptCount val="8"/>
                <c:pt idx="0">
                  <c:v>0.60334382921196417</c:v>
                </c:pt>
                <c:pt idx="1">
                  <c:v>0.2304996585165961</c:v>
                </c:pt>
                <c:pt idx="2">
                  <c:v>0.14550762494948133</c:v>
                </c:pt>
                <c:pt idx="3">
                  <c:v>0.17072441077441083</c:v>
                </c:pt>
                <c:pt idx="4">
                  <c:v>0.24217344028520504</c:v>
                </c:pt>
                <c:pt idx="5">
                  <c:v>0.67505797101449283</c:v>
                </c:pt>
                <c:pt idx="6">
                  <c:v>0.33225064935064935</c:v>
                </c:pt>
                <c:pt idx="7">
                  <c:v>0.32613716889774991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854-4098-98AC-F0F11B5A407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(SM)'!$H$18:$H$25</c:f>
              <c:numCache>
                <c:formatCode>0.000</c:formatCode>
                <c:ptCount val="8"/>
                <c:pt idx="0">
                  <c:v>9.6671852644623441E-2</c:v>
                </c:pt>
                <c:pt idx="1">
                  <c:v>3.7966739516459513E-2</c:v>
                </c:pt>
                <c:pt idx="2">
                  <c:v>5.1016933854236834E-2</c:v>
                </c:pt>
                <c:pt idx="3">
                  <c:v>4.3494377104377098E-2</c:v>
                </c:pt>
                <c:pt idx="4">
                  <c:v>0.10797361853832443</c:v>
                </c:pt>
                <c:pt idx="5">
                  <c:v>3.2041304347826087E-2</c:v>
                </c:pt>
                <c:pt idx="6">
                  <c:v>8.7793051948051953E-2</c:v>
                </c:pt>
                <c:pt idx="7">
                  <c:v>3.7504357732839645E-2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854-4098-98AC-F0F11B5A4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6107080"/>
        <c:axId val="626107472"/>
      </c:lineChart>
      <c:catAx>
        <c:axId val="626107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07472"/>
        <c:crosses val="autoZero"/>
        <c:auto val="1"/>
        <c:lblAlgn val="ctr"/>
        <c:lblOffset val="100"/>
        <c:noMultiLvlLbl val="0"/>
      </c:catAx>
      <c:valAx>
        <c:axId val="62610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07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219816272965874E-2"/>
          <c:y val="7.1428571428571425E-2"/>
          <c:w val="0.87122462817147861"/>
          <c:h val="0.700822169956028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(SM)'!$G$26:$G$33</c:f>
              <c:numCache>
                <c:formatCode>0.000</c:formatCode>
                <c:ptCount val="8"/>
                <c:pt idx="0">
                  <c:v>0.1421609933820055</c:v>
                </c:pt>
                <c:pt idx="1">
                  <c:v>8.6900213535412135E-2</c:v>
                </c:pt>
                <c:pt idx="2">
                  <c:v>0.22100582792089826</c:v>
                </c:pt>
                <c:pt idx="3">
                  <c:v>0.27883914855131214</c:v>
                </c:pt>
                <c:pt idx="4">
                  <c:v>8.3622972225215919E-2</c:v>
                </c:pt>
                <c:pt idx="5">
                  <c:v>0.11519005397070162</c:v>
                </c:pt>
                <c:pt idx="6">
                  <c:v>0.45355817446562674</c:v>
                </c:pt>
                <c:pt idx="7">
                  <c:v>0.26946210193696657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B9E-439D-9FE8-C3074942350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(SM)'!$H$26:$H$33</c:f>
              <c:numCache>
                <c:formatCode>0.000</c:formatCode>
                <c:ptCount val="8"/>
                <c:pt idx="0">
                  <c:v>7.9058753595949757E-2</c:v>
                </c:pt>
                <c:pt idx="1">
                  <c:v>5.6720670917285582E-2</c:v>
                </c:pt>
                <c:pt idx="2">
                  <c:v>0.17860142998564621</c:v>
                </c:pt>
                <c:pt idx="3">
                  <c:v>0.23422040033324532</c:v>
                </c:pt>
                <c:pt idx="4">
                  <c:v>4.0106317581231461E-2</c:v>
                </c:pt>
                <c:pt idx="5">
                  <c:v>5.8252724235415068E-2</c:v>
                </c:pt>
                <c:pt idx="6">
                  <c:v>0.29875005199306759</c:v>
                </c:pt>
                <c:pt idx="7">
                  <c:v>0.21616588353578464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B9E-439D-9FE8-C30749423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6108256"/>
        <c:axId val="626108648"/>
      </c:lineChart>
      <c:catAx>
        <c:axId val="6261082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08648"/>
        <c:crosses val="autoZero"/>
        <c:auto val="1"/>
        <c:lblAlgn val="ctr"/>
        <c:lblOffset val="100"/>
        <c:noMultiLvlLbl val="0"/>
      </c:catAx>
      <c:valAx>
        <c:axId val="626108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08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(SM)'!$G$34:$G$41</c:f>
              <c:numCache>
                <c:formatCode>0.000</c:formatCode>
                <c:ptCount val="8"/>
                <c:pt idx="0">
                  <c:v>0.20025292999275812</c:v>
                </c:pt>
                <c:pt idx="1">
                  <c:v>0.15342916367736215</c:v>
                </c:pt>
                <c:pt idx="2">
                  <c:v>0.22220160873268222</c:v>
                </c:pt>
                <c:pt idx="3">
                  <c:v>0.16854296334776173</c:v>
                </c:pt>
                <c:pt idx="4">
                  <c:v>9.0200000000000002E-2</c:v>
                </c:pt>
                <c:pt idx="5">
                  <c:v>9.0200000000000016E-2</c:v>
                </c:pt>
                <c:pt idx="6">
                  <c:v>0.65014534702768878</c:v>
                </c:pt>
                <c:pt idx="7">
                  <c:v>0.15387689221769391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EEF-405D-B8F7-A919C7606EA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(SM)'!$H$34:$H$41</c:f>
              <c:numCache>
                <c:formatCode>0.000</c:formatCode>
                <c:ptCount val="8"/>
                <c:pt idx="0">
                  <c:v>0.1032379081832428</c:v>
                </c:pt>
                <c:pt idx="1">
                  <c:v>9.2568910090669643E-2</c:v>
                </c:pt>
                <c:pt idx="2">
                  <c:v>0.15425132381748988</c:v>
                </c:pt>
                <c:pt idx="3">
                  <c:v>0.11240338289305352</c:v>
                </c:pt>
                <c:pt idx="4">
                  <c:v>3.9100000000000003E-2</c:v>
                </c:pt>
                <c:pt idx="5">
                  <c:v>3.9100000000000003E-2</c:v>
                </c:pt>
                <c:pt idx="6">
                  <c:v>0.5276283495571723</c:v>
                </c:pt>
                <c:pt idx="7">
                  <c:v>0.11533286259560568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EF-405D-B8F7-A919C7606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6109432"/>
        <c:axId val="626109824"/>
      </c:lineChart>
      <c:catAx>
        <c:axId val="626109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09824"/>
        <c:crosses val="autoZero"/>
        <c:auto val="1"/>
        <c:lblAlgn val="ctr"/>
        <c:lblOffset val="100"/>
        <c:noMultiLvlLbl val="0"/>
      </c:catAx>
      <c:valAx>
        <c:axId val="62610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09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MonthlyLoadCalc!$G$90:$G$97</c:f>
              <c:numCache>
                <c:formatCode>0.000</c:formatCode>
                <c:ptCount val="8"/>
                <c:pt idx="0">
                  <c:v>4.8990661401776894E-2</c:v>
                </c:pt>
                <c:pt idx="1">
                  <c:v>2.6901621887287026E-2</c:v>
                </c:pt>
                <c:pt idx="2">
                  <c:v>2.5891419923674167E-2</c:v>
                </c:pt>
                <c:pt idx="3">
                  <c:v>5.6544389844389843E-2</c:v>
                </c:pt>
                <c:pt idx="4">
                  <c:v>6.3397706422018349E-2</c:v>
                </c:pt>
                <c:pt idx="5">
                  <c:v>6.2340494354592615E-2</c:v>
                </c:pt>
                <c:pt idx="6">
                  <c:v>8.4516216216216231E-2</c:v>
                </c:pt>
                <c:pt idx="7">
                  <c:v>4.8682282157676351E-2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9D0-4533-8F04-83101CE8EF2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MonthlyLoadCalc!$H$90:$H$97</c:f>
              <c:numCache>
                <c:formatCode>0.000</c:formatCode>
                <c:ptCount val="8"/>
                <c:pt idx="0">
                  <c:v>2.2859545903257648E-2</c:v>
                </c:pt>
                <c:pt idx="1">
                  <c:v>1.358692114460463E-2</c:v>
                </c:pt>
                <c:pt idx="2">
                  <c:v>1.7565455981050138E-2</c:v>
                </c:pt>
                <c:pt idx="3">
                  <c:v>4.8041932841932845E-2</c:v>
                </c:pt>
                <c:pt idx="4">
                  <c:v>1.7922935779816511E-2</c:v>
                </c:pt>
                <c:pt idx="5">
                  <c:v>2.564702471772963E-2</c:v>
                </c:pt>
                <c:pt idx="6">
                  <c:v>1.3695841995841996E-2</c:v>
                </c:pt>
                <c:pt idx="7">
                  <c:v>1.5746597510373446E-2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D0-4533-8F04-83101CE8E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2471192"/>
        <c:axId val="552471976"/>
      </c:lineChart>
      <c:catAx>
        <c:axId val="552471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471976"/>
        <c:crosses val="autoZero"/>
        <c:auto val="1"/>
        <c:lblAlgn val="ctr"/>
        <c:lblOffset val="100"/>
        <c:noMultiLvlLbl val="0"/>
      </c:catAx>
      <c:valAx>
        <c:axId val="55247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471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(SM)'!$G$42:$G$49</c:f>
              <c:numCache>
                <c:formatCode>0.000</c:formatCode>
                <c:ptCount val="8"/>
                <c:pt idx="0">
                  <c:v>0.43144143854344263</c:v>
                </c:pt>
                <c:pt idx="1">
                  <c:v>0.12468702584470154</c:v>
                </c:pt>
                <c:pt idx="2">
                  <c:v>0.25428284529966533</c:v>
                </c:pt>
                <c:pt idx="3">
                  <c:v>6.4064913531823864E-2</c:v>
                </c:pt>
                <c:pt idx="4">
                  <c:v>0.12105593561368209</c:v>
                </c:pt>
                <c:pt idx="5">
                  <c:v>0.13308646464646465</c:v>
                </c:pt>
                <c:pt idx="6">
                  <c:v>0.38775011514614705</c:v>
                </c:pt>
                <c:pt idx="7">
                  <c:v>0.34624103789689314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34-4836-B6D7-BE0DF120622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(SM)'!$H$42:$H$49</c:f>
              <c:numCache>
                <c:formatCode>0.000</c:formatCode>
                <c:ptCount val="8"/>
                <c:pt idx="0">
                  <c:v>9.7404432721073117E-2</c:v>
                </c:pt>
                <c:pt idx="1">
                  <c:v>3.4844609451447656E-2</c:v>
                </c:pt>
                <c:pt idx="2">
                  <c:v>0.15363373516884696</c:v>
                </c:pt>
                <c:pt idx="3">
                  <c:v>4.134365305758602E-2</c:v>
                </c:pt>
                <c:pt idx="4">
                  <c:v>7.4257142857142855E-2</c:v>
                </c:pt>
                <c:pt idx="5">
                  <c:v>8.0292063492063498E-2</c:v>
                </c:pt>
                <c:pt idx="6">
                  <c:v>0.16180559787422499</c:v>
                </c:pt>
                <c:pt idx="7">
                  <c:v>9.9598270171844763E-2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34-4836-B6D7-BE0DF1206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6110608"/>
        <c:axId val="562280976"/>
      </c:lineChart>
      <c:catAx>
        <c:axId val="6261106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280976"/>
        <c:crosses val="autoZero"/>
        <c:auto val="1"/>
        <c:lblAlgn val="ctr"/>
        <c:lblOffset val="100"/>
        <c:noMultiLvlLbl val="0"/>
      </c:catAx>
      <c:valAx>
        <c:axId val="56228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1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(SM)'!$G$50:$G$57</c:f>
              <c:numCache>
                <c:formatCode>0.000</c:formatCode>
                <c:ptCount val="8"/>
                <c:pt idx="0">
                  <c:v>4.0770098407030803E-2</c:v>
                </c:pt>
                <c:pt idx="1">
                  <c:v>3.841333381339862E-2</c:v>
                </c:pt>
                <c:pt idx="2">
                  <c:v>3.5708098867200666E-2</c:v>
                </c:pt>
                <c:pt idx="3">
                  <c:v>4.9402172920065254E-2</c:v>
                </c:pt>
                <c:pt idx="4">
                  <c:v>7.1984615384615383E-2</c:v>
                </c:pt>
                <c:pt idx="5">
                  <c:v>0.38565195822454312</c:v>
                </c:pt>
                <c:pt idx="6">
                  <c:v>0.12240386507378777</c:v>
                </c:pt>
                <c:pt idx="7">
                  <c:v>5.27917206132879E-2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D59-41CD-9A3B-51A6DD7B7D2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(SM)'!$H$50:$H$57</c:f>
              <c:numCache>
                <c:formatCode>0.000</c:formatCode>
                <c:ptCount val="8"/>
                <c:pt idx="0">
                  <c:v>2.5740754827636769E-2</c:v>
                </c:pt>
                <c:pt idx="1">
                  <c:v>1.4830282518422505E-2</c:v>
                </c:pt>
                <c:pt idx="2">
                  <c:v>2.1131107395598418E-2</c:v>
                </c:pt>
                <c:pt idx="3">
                  <c:v>2.7324903752039151E-2</c:v>
                </c:pt>
                <c:pt idx="4">
                  <c:v>3.9046153846153848E-2</c:v>
                </c:pt>
                <c:pt idx="5">
                  <c:v>0.37355953002610964</c:v>
                </c:pt>
                <c:pt idx="6">
                  <c:v>8.3437385804638095E-2</c:v>
                </c:pt>
                <c:pt idx="7">
                  <c:v>3.5313696763202729E-2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59-41CD-9A3B-51A6DD7B7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281760"/>
        <c:axId val="562282152"/>
      </c:lineChart>
      <c:catAx>
        <c:axId val="5622817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282152"/>
        <c:crosses val="autoZero"/>
        <c:auto val="1"/>
        <c:lblAlgn val="ctr"/>
        <c:lblOffset val="100"/>
        <c:noMultiLvlLbl val="0"/>
      </c:catAx>
      <c:valAx>
        <c:axId val="56228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281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(SM)'!$G$58:$G$65</c:f>
              <c:numCache>
                <c:formatCode>0.000</c:formatCode>
                <c:ptCount val="8"/>
                <c:pt idx="0">
                  <c:v>0.25489496456546062</c:v>
                </c:pt>
                <c:pt idx="1">
                  <c:v>6.9773107900792626</c:v>
                </c:pt>
                <c:pt idx="2">
                  <c:v>0.45785363136370044</c:v>
                </c:pt>
                <c:pt idx="3">
                  <c:v>0.17682193862919415</c:v>
                </c:pt>
                <c:pt idx="4">
                  <c:v>0.26699751243781095</c:v>
                </c:pt>
                <c:pt idx="5">
                  <c:v>0.19276556776556777</c:v>
                </c:pt>
                <c:pt idx="6">
                  <c:v>0.29390224215246635</c:v>
                </c:pt>
                <c:pt idx="7">
                  <c:v>0.11036855624446412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447-4FAC-9670-DC7FBF55C14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(SM)'!$H$58:$H$65</c:f>
              <c:numCache>
                <c:formatCode>0.000</c:formatCode>
                <c:ptCount val="8"/>
                <c:pt idx="0">
                  <c:v>3.0565516598284229E-2</c:v>
                </c:pt>
                <c:pt idx="1">
                  <c:v>4.8264088468422388</c:v>
                </c:pt>
                <c:pt idx="2">
                  <c:v>0.23897369905514032</c:v>
                </c:pt>
                <c:pt idx="3">
                  <c:v>0.12790610840263836</c:v>
                </c:pt>
                <c:pt idx="4">
                  <c:v>0.13476616915422884</c:v>
                </c:pt>
                <c:pt idx="5">
                  <c:v>0.14032600732600733</c:v>
                </c:pt>
                <c:pt idx="6">
                  <c:v>0.10949771300448431</c:v>
                </c:pt>
                <c:pt idx="7">
                  <c:v>7.018122232063774E-2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447-4FAC-9670-DC7FBF55C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282936"/>
        <c:axId val="562283328"/>
      </c:lineChart>
      <c:catAx>
        <c:axId val="562282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283328"/>
        <c:crosses val="autoZero"/>
        <c:auto val="1"/>
        <c:lblAlgn val="ctr"/>
        <c:lblOffset val="100"/>
        <c:noMultiLvlLbl val="0"/>
      </c:catAx>
      <c:valAx>
        <c:axId val="56228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282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(SM)'!$G$66:$G$73</c:f>
              <c:numCache>
                <c:formatCode>0.000</c:formatCode>
                <c:ptCount val="8"/>
                <c:pt idx="0">
                  <c:v>0.20643519221821882</c:v>
                </c:pt>
                <c:pt idx="1">
                  <c:v>0.96142835819307249</c:v>
                </c:pt>
                <c:pt idx="2">
                  <c:v>0.29974660400878095</c:v>
                </c:pt>
                <c:pt idx="3">
                  <c:v>9.8669034872371275E-2</c:v>
                </c:pt>
                <c:pt idx="4">
                  <c:v>0.33418119139547714</c:v>
                </c:pt>
                <c:pt idx="5">
                  <c:v>0.14799611111111111</c:v>
                </c:pt>
                <c:pt idx="6">
                  <c:v>0.23143019104552484</c:v>
                </c:pt>
                <c:pt idx="7">
                  <c:v>0.13813731435785609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C27-410D-AD3F-BC7486523BD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(SM)'!$H$66:$H$73</c:f>
              <c:numCache>
                <c:formatCode>0.000</c:formatCode>
                <c:ptCount val="8"/>
                <c:pt idx="0">
                  <c:v>5.5822914705532294E-2</c:v>
                </c:pt>
                <c:pt idx="1">
                  <c:v>0.36642484986609436</c:v>
                </c:pt>
                <c:pt idx="2">
                  <c:v>0.18148113534323942</c:v>
                </c:pt>
                <c:pt idx="3">
                  <c:v>8.385161643349405E-2</c:v>
                </c:pt>
                <c:pt idx="4">
                  <c:v>0.24362989520132375</c:v>
                </c:pt>
                <c:pt idx="5">
                  <c:v>9.6700917312661505E-2</c:v>
                </c:pt>
                <c:pt idx="6">
                  <c:v>9.6930023828435283E-2</c:v>
                </c:pt>
                <c:pt idx="7">
                  <c:v>8.0303183748421908E-2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C27-410D-AD3F-BC7486523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284112"/>
        <c:axId val="562284504"/>
      </c:lineChart>
      <c:catAx>
        <c:axId val="5622841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284504"/>
        <c:crosses val="autoZero"/>
        <c:auto val="1"/>
        <c:lblAlgn val="ctr"/>
        <c:lblOffset val="100"/>
        <c:noMultiLvlLbl val="0"/>
      </c:catAx>
      <c:valAx>
        <c:axId val="562284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28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(SM)'!$G$2:$G$9</c:f>
              <c:numCache>
                <c:formatCode>0.000</c:formatCode>
                <c:ptCount val="8"/>
                <c:pt idx="0">
                  <c:v>0.33440529857361589</c:v>
                </c:pt>
                <c:pt idx="1">
                  <c:v>0.13318408592722489</c:v>
                </c:pt>
                <c:pt idx="2">
                  <c:v>0.11207804354629589</c:v>
                </c:pt>
                <c:pt idx="3">
                  <c:v>0.13472213063388769</c:v>
                </c:pt>
                <c:pt idx="4">
                  <c:v>3.7782232011747428E-2</c:v>
                </c:pt>
                <c:pt idx="5">
                  <c:v>0.11386849593495936</c:v>
                </c:pt>
                <c:pt idx="6">
                  <c:v>0.64534411598569008</c:v>
                </c:pt>
                <c:pt idx="7">
                  <c:v>0.23924636846767047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3C-418B-AA5C-5ED9B4EEDDC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'MonthlyLoadCalc (SM)'!$H$2:$H$9</c:f>
              <c:numCache>
                <c:formatCode>0.000</c:formatCode>
                <c:ptCount val="8"/>
                <c:pt idx="0">
                  <c:v>0.15647439371961208</c:v>
                </c:pt>
                <c:pt idx="1">
                  <c:v>2.8701410630012636E-2</c:v>
                </c:pt>
                <c:pt idx="2">
                  <c:v>5.3842719184512902E-2</c:v>
                </c:pt>
                <c:pt idx="3">
                  <c:v>6.5836577488551457E-2</c:v>
                </c:pt>
                <c:pt idx="4">
                  <c:v>2.0815859030837006E-2</c:v>
                </c:pt>
                <c:pt idx="5">
                  <c:v>3.3960975609756097E-2</c:v>
                </c:pt>
                <c:pt idx="6">
                  <c:v>5.0791696479005832E-2</c:v>
                </c:pt>
                <c:pt idx="7">
                  <c:v>5.0695133968113378E-2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3C-418B-AA5C-5ED9B4EED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285288"/>
        <c:axId val="562285680"/>
      </c:lineChart>
      <c:catAx>
        <c:axId val="5622852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285680"/>
        <c:crosses val="autoZero"/>
        <c:auto val="1"/>
        <c:lblAlgn val="ctr"/>
        <c:lblOffset val="100"/>
        <c:noMultiLvlLbl val="0"/>
      </c:catAx>
      <c:valAx>
        <c:axId val="56228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285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MonthlyLoadCalc!$G$74:$G$81</c:f>
              <c:numCache>
                <c:formatCode>0.000</c:formatCode>
                <c:ptCount val="8"/>
                <c:pt idx="0">
                  <c:v>9.9508890395480235E-2</c:v>
                </c:pt>
                <c:pt idx="1">
                  <c:v>2.6605203781452601E-2</c:v>
                </c:pt>
                <c:pt idx="2">
                  <c:v>5.5533969208671846E-2</c:v>
                </c:pt>
                <c:pt idx="3">
                  <c:v>3.8009124212936465E-2</c:v>
                </c:pt>
                <c:pt idx="4">
                  <c:v>8.6176257545271626E-2</c:v>
                </c:pt>
                <c:pt idx="5">
                  <c:v>8.102477183833115E-2</c:v>
                </c:pt>
                <c:pt idx="6">
                  <c:v>0.4142700296735905</c:v>
                </c:pt>
                <c:pt idx="7">
                  <c:v>8.3326649568664021E-2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5C-4CEA-A837-6B8895077CE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MonthlyLoadCalc!$H$74:$H$81</c:f>
              <c:numCache>
                <c:formatCode>0.000</c:formatCode>
                <c:ptCount val="8"/>
                <c:pt idx="0">
                  <c:v>4.4376906214689267E-2</c:v>
                </c:pt>
                <c:pt idx="1">
                  <c:v>1.4159477908205523E-2</c:v>
                </c:pt>
                <c:pt idx="2">
                  <c:v>3.1958359890479821E-2</c:v>
                </c:pt>
                <c:pt idx="3">
                  <c:v>2.9515752718946766E-2</c:v>
                </c:pt>
                <c:pt idx="4">
                  <c:v>4.6305835010060359E-2</c:v>
                </c:pt>
                <c:pt idx="5">
                  <c:v>4.6529465449804429E-2</c:v>
                </c:pt>
                <c:pt idx="6">
                  <c:v>0.26930267062314539</c:v>
                </c:pt>
                <c:pt idx="7">
                  <c:v>7.0583119608300313E-2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5C-4CEA-A837-6B8895077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2473152"/>
        <c:axId val="552471584"/>
      </c:lineChart>
      <c:catAx>
        <c:axId val="5524731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471584"/>
        <c:crosses val="autoZero"/>
        <c:auto val="1"/>
        <c:lblAlgn val="ctr"/>
        <c:lblOffset val="100"/>
        <c:noMultiLvlLbl val="0"/>
      </c:catAx>
      <c:valAx>
        <c:axId val="55247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473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MonthlyLoadCalc!$G$10:$G$17</c:f>
              <c:numCache>
                <c:formatCode>0.000</c:formatCode>
                <c:ptCount val="8"/>
                <c:pt idx="0">
                  <c:v>0.83821824069077178</c:v>
                </c:pt>
                <c:pt idx="1">
                  <c:v>0.42208065818068924</c:v>
                </c:pt>
                <c:pt idx="2">
                  <c:v>6.117311577311578E-2</c:v>
                </c:pt>
                <c:pt idx="3">
                  <c:v>0.28935636471284781</c:v>
                </c:pt>
                <c:pt idx="4">
                  <c:v>0.17456802721088435</c:v>
                </c:pt>
                <c:pt idx="5">
                  <c:v>0.63584334763948491</c:v>
                </c:pt>
                <c:pt idx="6">
                  <c:v>0.93627395371738054</c:v>
                </c:pt>
                <c:pt idx="7">
                  <c:v>0.54779899726526893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D39-4278-BBC9-767BB819AF9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MonthlyLoadCalc!$H$10:$H$17</c:f>
              <c:numCache>
                <c:formatCode>0.000</c:formatCode>
                <c:ptCount val="8"/>
                <c:pt idx="0">
                  <c:v>0.54185493793847817</c:v>
                </c:pt>
                <c:pt idx="1">
                  <c:v>7.7630021732381246E-2</c:v>
                </c:pt>
                <c:pt idx="2">
                  <c:v>2.780938616938617E-2</c:v>
                </c:pt>
                <c:pt idx="3">
                  <c:v>0.13641492007104794</c:v>
                </c:pt>
                <c:pt idx="4">
                  <c:v>7.9107482993197281E-2</c:v>
                </c:pt>
                <c:pt idx="5">
                  <c:v>0.10196351931330472</c:v>
                </c:pt>
                <c:pt idx="6">
                  <c:v>0.24917267355982278</c:v>
                </c:pt>
                <c:pt idx="7">
                  <c:v>8.5965542388331817E-2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D39-4278-BBC9-767BB819A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2470800"/>
        <c:axId val="552473936"/>
      </c:lineChart>
      <c:catAx>
        <c:axId val="552470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473936"/>
        <c:crosses val="autoZero"/>
        <c:auto val="1"/>
        <c:lblAlgn val="ctr"/>
        <c:lblOffset val="100"/>
        <c:noMultiLvlLbl val="0"/>
      </c:catAx>
      <c:valAx>
        <c:axId val="55247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470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MonthlyLoadCalc!$G$18:$G$25</c:f>
              <c:numCache>
                <c:formatCode>0.000</c:formatCode>
                <c:ptCount val="8"/>
                <c:pt idx="0">
                  <c:v>0.60334382921196417</c:v>
                </c:pt>
                <c:pt idx="1">
                  <c:v>0.2304996585165961</c:v>
                </c:pt>
                <c:pt idx="2">
                  <c:v>0.14550762494948133</c:v>
                </c:pt>
                <c:pt idx="3">
                  <c:v>0.17072441077441078</c:v>
                </c:pt>
                <c:pt idx="4">
                  <c:v>0.24217344028520499</c:v>
                </c:pt>
                <c:pt idx="5">
                  <c:v>0.67505797101449283</c:v>
                </c:pt>
                <c:pt idx="6">
                  <c:v>0.33225064935064935</c:v>
                </c:pt>
                <c:pt idx="7">
                  <c:v>0.32613716889774991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854-4098-98AC-F0F11B5A407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MonthlyLoadCalc!$H$18:$H$25</c:f>
              <c:numCache>
                <c:formatCode>0.000</c:formatCode>
                <c:ptCount val="8"/>
                <c:pt idx="0">
                  <c:v>9.6671852644623441E-2</c:v>
                </c:pt>
                <c:pt idx="1">
                  <c:v>3.79667395164595E-2</c:v>
                </c:pt>
                <c:pt idx="2">
                  <c:v>5.1016933854236834E-2</c:v>
                </c:pt>
                <c:pt idx="3">
                  <c:v>4.3494377104377105E-2</c:v>
                </c:pt>
                <c:pt idx="4">
                  <c:v>0.10797361853832442</c:v>
                </c:pt>
                <c:pt idx="5">
                  <c:v>3.2041304347826087E-2</c:v>
                </c:pt>
                <c:pt idx="6">
                  <c:v>8.7793051948051953E-2</c:v>
                </c:pt>
                <c:pt idx="7">
                  <c:v>3.7504357732839645E-2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854-4098-98AC-F0F11B5A4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6746784"/>
        <c:axId val="556749528"/>
      </c:lineChart>
      <c:catAx>
        <c:axId val="5567467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49528"/>
        <c:crosses val="autoZero"/>
        <c:auto val="1"/>
        <c:lblAlgn val="ctr"/>
        <c:lblOffset val="100"/>
        <c:noMultiLvlLbl val="0"/>
      </c:catAx>
      <c:valAx>
        <c:axId val="55674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46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219816272965874E-2"/>
          <c:y val="7.1428571428571425E-2"/>
          <c:w val="0.87122462817147861"/>
          <c:h val="0.700822169956028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MonthlyLoadCalc!$G$26:$G$33</c:f>
              <c:numCache>
                <c:formatCode>0.000</c:formatCode>
                <c:ptCount val="8"/>
                <c:pt idx="0">
                  <c:v>0.14216099338200541</c:v>
                </c:pt>
                <c:pt idx="1">
                  <c:v>8.6900213535412107E-2</c:v>
                </c:pt>
                <c:pt idx="2">
                  <c:v>0.17951450543342745</c:v>
                </c:pt>
                <c:pt idx="3">
                  <c:v>0.27883914855131231</c:v>
                </c:pt>
                <c:pt idx="4">
                  <c:v>8.3622972225215961E-2</c:v>
                </c:pt>
                <c:pt idx="5">
                  <c:v>0.11519005397070162</c:v>
                </c:pt>
                <c:pt idx="6">
                  <c:v>0.45355817446562674</c:v>
                </c:pt>
                <c:pt idx="7">
                  <c:v>0.26946210193696657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B9E-439D-9FE8-C3074942350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MonthlyLoadCalc!$H$26:$H$33</c:f>
              <c:numCache>
                <c:formatCode>0.000</c:formatCode>
                <c:ptCount val="8"/>
                <c:pt idx="0">
                  <c:v>7.9058753595949743E-2</c:v>
                </c:pt>
                <c:pt idx="1">
                  <c:v>5.6720670917285589E-2</c:v>
                </c:pt>
                <c:pt idx="2">
                  <c:v>0.14398355645356786</c:v>
                </c:pt>
                <c:pt idx="3">
                  <c:v>0.23422040033324543</c:v>
                </c:pt>
                <c:pt idx="4">
                  <c:v>4.0106317581231475E-2</c:v>
                </c:pt>
                <c:pt idx="5">
                  <c:v>5.8252724235415061E-2</c:v>
                </c:pt>
                <c:pt idx="6">
                  <c:v>0.29875005199306759</c:v>
                </c:pt>
                <c:pt idx="7">
                  <c:v>0.21616588353578464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B9E-439D-9FE8-C30749423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6748352"/>
        <c:axId val="556749920"/>
      </c:lineChart>
      <c:catAx>
        <c:axId val="556748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49920"/>
        <c:crosses val="autoZero"/>
        <c:auto val="1"/>
        <c:lblAlgn val="ctr"/>
        <c:lblOffset val="100"/>
        <c:noMultiLvlLbl val="0"/>
      </c:catAx>
      <c:valAx>
        <c:axId val="55674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4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MonthlyLoadCalc!$G$34:$G$41</c:f>
              <c:numCache>
                <c:formatCode>0.000</c:formatCode>
                <c:ptCount val="8"/>
                <c:pt idx="0">
                  <c:v>0.20025292999275829</c:v>
                </c:pt>
                <c:pt idx="1">
                  <c:v>0.15342916367736234</c:v>
                </c:pt>
                <c:pt idx="2">
                  <c:v>0.11564671696705531</c:v>
                </c:pt>
                <c:pt idx="3">
                  <c:v>0.16854296334776137</c:v>
                </c:pt>
                <c:pt idx="4">
                  <c:v>9.0199999999999947E-2</c:v>
                </c:pt>
                <c:pt idx="5">
                  <c:v>9.0200000000000058E-2</c:v>
                </c:pt>
                <c:pt idx="6">
                  <c:v>0.65014534702768967</c:v>
                </c:pt>
                <c:pt idx="7">
                  <c:v>0.15387689221769399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EEF-405D-B8F7-A919C7606EA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MonthlyLoadCalc!$H$34:$H$41</c:f>
              <c:numCache>
                <c:formatCode>0.000</c:formatCode>
                <c:ptCount val="8"/>
                <c:pt idx="0">
                  <c:v>0.10323790818324317</c:v>
                </c:pt>
                <c:pt idx="1">
                  <c:v>9.2568910090669462E-2</c:v>
                </c:pt>
                <c:pt idx="2">
                  <c:v>7.8248615202113098E-2</c:v>
                </c:pt>
                <c:pt idx="3">
                  <c:v>0.1124033828930537</c:v>
                </c:pt>
                <c:pt idx="4">
                  <c:v>3.9100000000000003E-2</c:v>
                </c:pt>
                <c:pt idx="5">
                  <c:v>3.9100000000000003E-2</c:v>
                </c:pt>
                <c:pt idx="6">
                  <c:v>0.52762834955717264</c:v>
                </c:pt>
                <c:pt idx="7">
                  <c:v>0.11533286259560596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EF-405D-B8F7-A919C7606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6750312"/>
        <c:axId val="457118480"/>
      </c:lineChart>
      <c:catAx>
        <c:axId val="556750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118480"/>
        <c:crosses val="autoZero"/>
        <c:auto val="1"/>
        <c:lblAlgn val="ctr"/>
        <c:lblOffset val="100"/>
        <c:noMultiLvlLbl val="0"/>
      </c:catAx>
      <c:valAx>
        <c:axId val="45711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750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MonthlyLoadCalc!$G$42:$G$49</c:f>
              <c:numCache>
                <c:formatCode>0.000</c:formatCode>
                <c:ptCount val="8"/>
                <c:pt idx="0">
                  <c:v>0.43144143854344258</c:v>
                </c:pt>
                <c:pt idx="1">
                  <c:v>0.12468702584470154</c:v>
                </c:pt>
                <c:pt idx="2">
                  <c:v>0.25428284529966533</c:v>
                </c:pt>
                <c:pt idx="3">
                  <c:v>6.4064913531823864E-2</c:v>
                </c:pt>
                <c:pt idx="4">
                  <c:v>0.12105593561368209</c:v>
                </c:pt>
                <c:pt idx="5">
                  <c:v>0.13308646464646465</c:v>
                </c:pt>
                <c:pt idx="6">
                  <c:v>0.38775011514614705</c:v>
                </c:pt>
                <c:pt idx="7">
                  <c:v>0.34624103789689314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34-4836-B6D7-BE0DF120622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MonthlyLoadCalc!$H$42:$H$49</c:f>
              <c:numCache>
                <c:formatCode>0.000</c:formatCode>
                <c:ptCount val="8"/>
                <c:pt idx="0">
                  <c:v>9.7404432721073117E-2</c:v>
                </c:pt>
                <c:pt idx="1">
                  <c:v>3.4844609451447649E-2</c:v>
                </c:pt>
                <c:pt idx="2">
                  <c:v>0.15363373516884696</c:v>
                </c:pt>
                <c:pt idx="3">
                  <c:v>4.134365305758602E-2</c:v>
                </c:pt>
                <c:pt idx="4">
                  <c:v>7.4257142857142855E-2</c:v>
                </c:pt>
                <c:pt idx="5">
                  <c:v>8.0292063492063498E-2</c:v>
                </c:pt>
                <c:pt idx="6">
                  <c:v>0.16180559787422499</c:v>
                </c:pt>
                <c:pt idx="7">
                  <c:v>9.9598270171844763E-2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34-4836-B6D7-BE0DF1206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119264"/>
        <c:axId val="457120048"/>
      </c:lineChart>
      <c:catAx>
        <c:axId val="4571192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120048"/>
        <c:crosses val="autoZero"/>
        <c:auto val="1"/>
        <c:lblAlgn val="ctr"/>
        <c:lblOffset val="100"/>
        <c:noMultiLvlLbl val="0"/>
      </c:catAx>
      <c:valAx>
        <c:axId val="45712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119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MonthlyLoadCalc!$G$50:$G$57</c:f>
              <c:numCache>
                <c:formatCode>0.000</c:formatCode>
                <c:ptCount val="8"/>
                <c:pt idx="0">
                  <c:v>4.0770098407030803E-2</c:v>
                </c:pt>
                <c:pt idx="1">
                  <c:v>3.8413333813398627E-2</c:v>
                </c:pt>
                <c:pt idx="2">
                  <c:v>1.4520377426964253E-2</c:v>
                </c:pt>
                <c:pt idx="3">
                  <c:v>4.9402172920065254E-2</c:v>
                </c:pt>
                <c:pt idx="4">
                  <c:v>7.1984615384615383E-2</c:v>
                </c:pt>
                <c:pt idx="5">
                  <c:v>0.38565195822454312</c:v>
                </c:pt>
                <c:pt idx="6">
                  <c:v>0.12240386507378777</c:v>
                </c:pt>
                <c:pt idx="7">
                  <c:v>5.27917206132879E-2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D59-41CD-9A3B-51A6DD7B7D2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MonthlyLoadCalc!$H$50:$H$57</c:f>
              <c:numCache>
                <c:formatCode>0.000</c:formatCode>
                <c:ptCount val="8"/>
                <c:pt idx="0">
                  <c:v>2.5740754827636766E-2</c:v>
                </c:pt>
                <c:pt idx="1">
                  <c:v>1.4830282518422506E-2</c:v>
                </c:pt>
                <c:pt idx="2">
                  <c:v>1.008063613033673E-2</c:v>
                </c:pt>
                <c:pt idx="3">
                  <c:v>2.7324903752039151E-2</c:v>
                </c:pt>
                <c:pt idx="4">
                  <c:v>3.9046153846153848E-2</c:v>
                </c:pt>
                <c:pt idx="5">
                  <c:v>0.37355953002610964</c:v>
                </c:pt>
                <c:pt idx="6">
                  <c:v>8.3437385804638095E-2</c:v>
                </c:pt>
                <c:pt idx="7">
                  <c:v>3.5313696763202729E-2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59-41CD-9A3B-51A6DD7B7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250152"/>
        <c:axId val="564248976"/>
      </c:lineChart>
      <c:catAx>
        <c:axId val="5642501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48976"/>
        <c:crosses val="autoZero"/>
        <c:auto val="1"/>
        <c:lblAlgn val="ctr"/>
        <c:lblOffset val="100"/>
        <c:noMultiLvlLbl val="0"/>
      </c:catAx>
      <c:valAx>
        <c:axId val="56424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50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81</xdr:row>
      <xdr:rowOff>38100</xdr:rowOff>
    </xdr:from>
    <xdr:to>
      <xdr:col>16</xdr:col>
      <xdr:colOff>600075</xdr:colOff>
      <xdr:row>91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379E914-7C00-46C3-85AE-3499D9C22B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295275</xdr:colOff>
      <xdr:row>91</xdr:row>
      <xdr:rowOff>139700</xdr:rowOff>
    </xdr:from>
    <xdr:to>
      <xdr:col>16</xdr:col>
      <xdr:colOff>600075</xdr:colOff>
      <xdr:row>106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6F540FB4-AEB9-4143-B3DA-9CD90CC092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130175</xdr:colOff>
      <xdr:row>73</xdr:row>
      <xdr:rowOff>127000</xdr:rowOff>
    </xdr:from>
    <xdr:to>
      <xdr:col>15</xdr:col>
      <xdr:colOff>434975</xdr:colOff>
      <xdr:row>82</xdr:row>
      <xdr:rowOff>88900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B11F109C-84F7-401E-AC49-B19DCEE85C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85725</xdr:colOff>
      <xdr:row>7</xdr:row>
      <xdr:rowOff>152400</xdr:rowOff>
    </xdr:from>
    <xdr:to>
      <xdr:col>15</xdr:col>
      <xdr:colOff>390525</xdr:colOff>
      <xdr:row>17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ECC8329A-2D72-4BFC-AB91-38B89AC443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79375</xdr:colOff>
      <xdr:row>16</xdr:row>
      <xdr:rowOff>25400</xdr:rowOff>
    </xdr:from>
    <xdr:to>
      <xdr:col>15</xdr:col>
      <xdr:colOff>384175</xdr:colOff>
      <xdr:row>27</xdr:row>
      <xdr:rowOff>57150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612FA8DA-4F1A-4F8B-ACCD-F2AE0FE5D3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85725</xdr:colOff>
      <xdr:row>24</xdr:row>
      <xdr:rowOff>171450</xdr:rowOff>
    </xdr:from>
    <xdr:to>
      <xdr:col>15</xdr:col>
      <xdr:colOff>390525</xdr:colOff>
      <xdr:row>35</xdr:row>
      <xdr:rowOff>101600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2F36A367-9C3E-47AC-8CBB-19D348093F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92075</xdr:colOff>
      <xdr:row>31</xdr:row>
      <xdr:rowOff>107950</xdr:rowOff>
    </xdr:from>
    <xdr:to>
      <xdr:col>15</xdr:col>
      <xdr:colOff>396875</xdr:colOff>
      <xdr:row>43</xdr:row>
      <xdr:rowOff>31750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2AF4F547-CF73-4ACA-8E26-BFE7406003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60325</xdr:colOff>
      <xdr:row>39</xdr:row>
      <xdr:rowOff>127000</xdr:rowOff>
    </xdr:from>
    <xdr:to>
      <xdr:col>15</xdr:col>
      <xdr:colOff>365125</xdr:colOff>
      <xdr:row>51</xdr:row>
      <xdr:rowOff>6350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F0B3B938-9917-47D2-BAD1-70A94FC30D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34925</xdr:colOff>
      <xdr:row>47</xdr:row>
      <xdr:rowOff>76200</xdr:rowOff>
    </xdr:from>
    <xdr:to>
      <xdr:col>15</xdr:col>
      <xdr:colOff>339725</xdr:colOff>
      <xdr:row>58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4436F518-CC18-4E29-A57C-A060606FD4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15875</xdr:colOff>
      <xdr:row>55</xdr:row>
      <xdr:rowOff>50800</xdr:rowOff>
    </xdr:from>
    <xdr:to>
      <xdr:col>15</xdr:col>
      <xdr:colOff>320675</xdr:colOff>
      <xdr:row>65</xdr:row>
      <xdr:rowOff>139700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xmlns="" id="{F3B8073E-94EF-4469-A164-FE79B204AA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9525</xdr:colOff>
      <xdr:row>64</xdr:row>
      <xdr:rowOff>6350</xdr:rowOff>
    </xdr:from>
    <xdr:to>
      <xdr:col>15</xdr:col>
      <xdr:colOff>314325</xdr:colOff>
      <xdr:row>73</xdr:row>
      <xdr:rowOff>152400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xmlns="" id="{8E18503D-938E-4421-818A-B1A413F37F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66675</xdr:colOff>
      <xdr:row>1</xdr:row>
      <xdr:rowOff>25400</xdr:rowOff>
    </xdr:from>
    <xdr:to>
      <xdr:col>15</xdr:col>
      <xdr:colOff>371475</xdr:colOff>
      <xdr:row>11</xdr:row>
      <xdr:rowOff>177800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251FD1DE-90D6-4557-AD28-2961915CA7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81</xdr:row>
      <xdr:rowOff>38100</xdr:rowOff>
    </xdr:from>
    <xdr:to>
      <xdr:col>16</xdr:col>
      <xdr:colOff>600075</xdr:colOff>
      <xdr:row>91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379E914-7C00-46C3-85AE-3499D9C22B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295275</xdr:colOff>
      <xdr:row>91</xdr:row>
      <xdr:rowOff>139700</xdr:rowOff>
    </xdr:from>
    <xdr:to>
      <xdr:col>16</xdr:col>
      <xdr:colOff>600075</xdr:colOff>
      <xdr:row>106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6F540FB4-AEB9-4143-B3DA-9CD90CC092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572135</xdr:colOff>
      <xdr:row>73</xdr:row>
      <xdr:rowOff>157480</xdr:rowOff>
    </xdr:from>
    <xdr:to>
      <xdr:col>16</xdr:col>
      <xdr:colOff>267335</xdr:colOff>
      <xdr:row>82</xdr:row>
      <xdr:rowOff>119380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B11F109C-84F7-401E-AC49-B19DCEE85C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32385</xdr:colOff>
      <xdr:row>9</xdr:row>
      <xdr:rowOff>137160</xdr:rowOff>
    </xdr:from>
    <xdr:to>
      <xdr:col>16</xdr:col>
      <xdr:colOff>337185</xdr:colOff>
      <xdr:row>19</xdr:row>
      <xdr:rowOff>149860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ECC8329A-2D72-4BFC-AB91-38B89AC443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33655</xdr:colOff>
      <xdr:row>17</xdr:row>
      <xdr:rowOff>2540</xdr:rowOff>
    </xdr:from>
    <xdr:to>
      <xdr:col>16</xdr:col>
      <xdr:colOff>338455</xdr:colOff>
      <xdr:row>28</xdr:row>
      <xdr:rowOff>34290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612FA8DA-4F1A-4F8B-ACCD-F2AE0FE5D3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603885</xdr:colOff>
      <xdr:row>25</xdr:row>
      <xdr:rowOff>34290</xdr:rowOff>
    </xdr:from>
    <xdr:to>
      <xdr:col>16</xdr:col>
      <xdr:colOff>299085</xdr:colOff>
      <xdr:row>35</xdr:row>
      <xdr:rowOff>147320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2F36A367-9C3E-47AC-8CBB-19D348093F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8255</xdr:colOff>
      <xdr:row>31</xdr:row>
      <xdr:rowOff>115570</xdr:rowOff>
    </xdr:from>
    <xdr:to>
      <xdr:col>16</xdr:col>
      <xdr:colOff>313055</xdr:colOff>
      <xdr:row>43</xdr:row>
      <xdr:rowOff>39370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2AF4F547-CF73-4ACA-8E26-BFE7406003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601345</xdr:colOff>
      <xdr:row>39</xdr:row>
      <xdr:rowOff>134620</xdr:rowOff>
    </xdr:from>
    <xdr:to>
      <xdr:col>16</xdr:col>
      <xdr:colOff>296545</xdr:colOff>
      <xdr:row>51</xdr:row>
      <xdr:rowOff>13970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F0B3B938-9917-47D2-BAD1-70A94FC30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606425</xdr:colOff>
      <xdr:row>48</xdr:row>
      <xdr:rowOff>83820</xdr:rowOff>
    </xdr:from>
    <xdr:to>
      <xdr:col>16</xdr:col>
      <xdr:colOff>301625</xdr:colOff>
      <xdr:row>59</xdr:row>
      <xdr:rowOff>7620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xmlns="" id="{4436F518-CC18-4E29-A57C-A060606FD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15875</xdr:colOff>
      <xdr:row>56</xdr:row>
      <xdr:rowOff>104140</xdr:rowOff>
    </xdr:from>
    <xdr:to>
      <xdr:col>16</xdr:col>
      <xdr:colOff>320675</xdr:colOff>
      <xdr:row>67</xdr:row>
      <xdr:rowOff>10160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F3B8073E-94EF-4469-A164-FE79B204A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603885</xdr:colOff>
      <xdr:row>64</xdr:row>
      <xdr:rowOff>74930</xdr:rowOff>
    </xdr:from>
    <xdr:to>
      <xdr:col>16</xdr:col>
      <xdr:colOff>299085</xdr:colOff>
      <xdr:row>74</xdr:row>
      <xdr:rowOff>38100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xmlns="" id="{8E18503D-938E-4421-818A-B1A413F37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600075</xdr:colOff>
      <xdr:row>0</xdr:row>
      <xdr:rowOff>322580</xdr:rowOff>
    </xdr:from>
    <xdr:to>
      <xdr:col>16</xdr:col>
      <xdr:colOff>295275</xdr:colOff>
      <xdr:row>11</xdr:row>
      <xdr:rowOff>139700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xmlns="" id="{251FD1DE-90D6-4557-AD28-2961915CA7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opLeftCell="A49" workbookViewId="0">
      <selection activeCell="A55" sqref="A55:XFD55"/>
    </sheetView>
  </sheetViews>
  <sheetFormatPr defaultRowHeight="14.4" x14ac:dyDescent="0.3"/>
  <cols>
    <col min="1" max="1" width="9.109375" customWidth="1"/>
    <col min="2" max="2" width="6.33203125" customWidth="1"/>
    <col min="3" max="3" width="19.21875" customWidth="1"/>
    <col min="4" max="4" width="18.109375" customWidth="1"/>
    <col min="5" max="5" width="12.5546875" customWidth="1"/>
    <col min="6" max="6" width="15.77734375" customWidth="1"/>
    <col min="7" max="7" width="7.21875" bestFit="1" customWidth="1"/>
    <col min="8" max="8" width="7.88671875" customWidth="1"/>
  </cols>
  <sheetData>
    <row r="1" spans="1:8" ht="26.5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23" t="s">
        <v>17</v>
      </c>
      <c r="F1" s="1" t="s">
        <v>4</v>
      </c>
      <c r="G1" s="5"/>
    </row>
    <row r="2" spans="1:8" x14ac:dyDescent="0.3">
      <c r="A2" s="2" t="s">
        <v>5</v>
      </c>
      <c r="B2" s="3">
        <v>4</v>
      </c>
      <c r="C2" s="10">
        <v>2.48162299</v>
      </c>
      <c r="D2" s="10">
        <v>1.1603368300000001</v>
      </c>
      <c r="E2" s="11">
        <f>D2/C2</f>
        <v>0.46757176036638831</v>
      </c>
      <c r="F2" s="4">
        <v>7445400</v>
      </c>
      <c r="G2" s="6">
        <f>C2/F2*1000000</f>
        <v>0.33330955892228759</v>
      </c>
      <c r="H2" s="7">
        <f>D2/F2*1000000</f>
        <v>0.15584613721223844</v>
      </c>
    </row>
    <row r="3" spans="1:8" x14ac:dyDescent="0.3">
      <c r="A3" s="2" t="s">
        <v>5</v>
      </c>
      <c r="B3" s="3">
        <v>5</v>
      </c>
      <c r="C3" s="10">
        <v>0.51644793</v>
      </c>
      <c r="D3" s="10">
        <v>0.11129546</v>
      </c>
      <c r="E3" s="11">
        <f t="shared" ref="E3:E66" si="0">D3/C3</f>
        <v>0.21550180286326251</v>
      </c>
      <c r="F3" s="4">
        <v>3877700</v>
      </c>
      <c r="G3" s="6">
        <f t="shared" ref="G3:G66" si="1">C3/F3*1000000</f>
        <v>0.13318408592722489</v>
      </c>
      <c r="H3" s="7">
        <f t="shared" ref="H3:H66" si="2">D3/F3*1000000</f>
        <v>2.8701410630012636E-2</v>
      </c>
    </row>
    <row r="4" spans="1:8" x14ac:dyDescent="0.3">
      <c r="A4" s="2" t="s">
        <v>5</v>
      </c>
      <c r="B4" s="3">
        <v>6</v>
      </c>
      <c r="C4" s="10">
        <v>0.50136992000000002</v>
      </c>
      <c r="D4" s="10">
        <v>0.24086002000000001</v>
      </c>
      <c r="E4" s="11">
        <f t="shared" si="0"/>
        <v>0.48040381042404778</v>
      </c>
      <c r="F4" s="4">
        <v>4473400</v>
      </c>
      <c r="G4" s="6">
        <f t="shared" si="1"/>
        <v>0.11207804354629589</v>
      </c>
      <c r="H4" s="7">
        <f t="shared" si="2"/>
        <v>5.3842719184512902E-2</v>
      </c>
    </row>
    <row r="5" spans="1:8" x14ac:dyDescent="0.3">
      <c r="A5" s="2" t="s">
        <v>5</v>
      </c>
      <c r="B5" s="3">
        <v>7</v>
      </c>
      <c r="C5" s="10">
        <v>0.27948106</v>
      </c>
      <c r="D5" s="10">
        <v>0.13657797999999999</v>
      </c>
      <c r="E5" s="11">
        <f t="shared" si="0"/>
        <v>0.48868420636446702</v>
      </c>
      <c r="F5" s="4">
        <v>2074500</v>
      </c>
      <c r="G5" s="6">
        <f t="shared" si="1"/>
        <v>0.13472213063388769</v>
      </c>
      <c r="H5" s="7">
        <f t="shared" si="2"/>
        <v>6.5836577488551443E-2</v>
      </c>
    </row>
    <row r="6" spans="1:8" x14ac:dyDescent="0.3">
      <c r="A6" s="2" t="s">
        <v>5</v>
      </c>
      <c r="B6" s="3">
        <v>8</v>
      </c>
      <c r="C6" s="10">
        <v>2.5729699999999999E-3</v>
      </c>
      <c r="D6" s="10">
        <v>1.41756E-3</v>
      </c>
      <c r="E6" s="11">
        <f t="shared" si="0"/>
        <v>0.55094307356867744</v>
      </c>
      <c r="F6" s="4">
        <v>68100</v>
      </c>
      <c r="G6" s="6">
        <f t="shared" si="1"/>
        <v>3.7782232011747428E-2</v>
      </c>
      <c r="H6" s="7">
        <f t="shared" si="2"/>
        <v>2.0815859030837006E-2</v>
      </c>
    </row>
    <row r="7" spans="1:8" x14ac:dyDescent="0.3">
      <c r="A7" s="2" t="s">
        <v>5</v>
      </c>
      <c r="B7" s="3">
        <v>9</v>
      </c>
      <c r="C7" s="10">
        <v>5.60233E-3</v>
      </c>
      <c r="D7" s="10">
        <v>1.67088E-3</v>
      </c>
      <c r="E7" s="11">
        <f t="shared" si="0"/>
        <v>0.29824733637611495</v>
      </c>
      <c r="F7" s="4">
        <v>49200</v>
      </c>
      <c r="G7" s="6">
        <f t="shared" si="1"/>
        <v>0.11386849593495936</v>
      </c>
      <c r="H7" s="7">
        <f t="shared" si="2"/>
        <v>3.3960975609756097E-2</v>
      </c>
    </row>
    <row r="8" spans="1:8" s="16" customFormat="1" x14ac:dyDescent="0.3">
      <c r="A8" s="17" t="s">
        <v>5</v>
      </c>
      <c r="B8" s="18">
        <v>10</v>
      </c>
      <c r="C8" s="21">
        <v>0.34274226000000002</v>
      </c>
      <c r="D8" s="26">
        <v>8.9754699999999993E-3</v>
      </c>
      <c r="E8" s="12">
        <f t="shared" si="0"/>
        <v>2.6187228852374372E-2</v>
      </c>
      <c r="F8" s="19">
        <v>531100</v>
      </c>
      <c r="G8" s="8">
        <f t="shared" si="1"/>
        <v>0.64534411598569019</v>
      </c>
      <c r="H8" s="9">
        <f t="shared" si="2"/>
        <v>1.6899774053850496E-2</v>
      </c>
    </row>
    <row r="9" spans="1:8" x14ac:dyDescent="0.3">
      <c r="A9" s="2" t="s">
        <v>5</v>
      </c>
      <c r="B9" s="3">
        <v>11</v>
      </c>
      <c r="C9" s="10">
        <v>0.43217464</v>
      </c>
      <c r="D9" s="10">
        <v>9.1575690000000001E-2</v>
      </c>
      <c r="E9" s="11">
        <f t="shared" si="0"/>
        <v>0.21189510333137548</v>
      </c>
      <c r="F9" s="4">
        <v>1806400</v>
      </c>
      <c r="G9" s="6">
        <f t="shared" si="1"/>
        <v>0.23924636846767047</v>
      </c>
      <c r="H9" s="7">
        <f t="shared" si="2"/>
        <v>5.0695133968113371E-2</v>
      </c>
    </row>
    <row r="10" spans="1:8" x14ac:dyDescent="0.3">
      <c r="A10" s="2" t="s">
        <v>6</v>
      </c>
      <c r="B10" s="3">
        <v>4</v>
      </c>
      <c r="C10" s="10">
        <v>0.7766092</v>
      </c>
      <c r="D10" s="10">
        <v>0.50202860000000005</v>
      </c>
      <c r="E10" s="11">
        <f t="shared" si="0"/>
        <v>0.64643658612336818</v>
      </c>
      <c r="F10" s="4">
        <v>926500</v>
      </c>
      <c r="G10" s="6">
        <f t="shared" si="1"/>
        <v>0.83821824069077178</v>
      </c>
      <c r="H10" s="7">
        <f t="shared" si="2"/>
        <v>0.54185493793847817</v>
      </c>
    </row>
    <row r="11" spans="1:8" x14ac:dyDescent="0.3">
      <c r="A11" s="2" t="s">
        <v>6</v>
      </c>
      <c r="B11" s="3">
        <v>5</v>
      </c>
      <c r="C11" s="10">
        <v>0.13595218000000001</v>
      </c>
      <c r="D11" s="10">
        <v>2.500463E-2</v>
      </c>
      <c r="E11" s="11">
        <f t="shared" si="0"/>
        <v>0.18392224383603117</v>
      </c>
      <c r="F11" s="4">
        <v>322100</v>
      </c>
      <c r="G11" s="6">
        <f t="shared" si="1"/>
        <v>0.42208065818068924</v>
      </c>
      <c r="H11" s="7">
        <f t="shared" si="2"/>
        <v>7.7630021732381246E-2</v>
      </c>
    </row>
    <row r="12" spans="1:8" x14ac:dyDescent="0.3">
      <c r="A12" s="2" t="s">
        <v>6</v>
      </c>
      <c r="B12" s="3">
        <v>6</v>
      </c>
      <c r="C12" s="10">
        <v>3.9364900000000001E-2</v>
      </c>
      <c r="D12" s="10">
        <v>1.7895339999999999E-2</v>
      </c>
      <c r="E12" s="11">
        <f t="shared" si="0"/>
        <v>0.4546014342726642</v>
      </c>
      <c r="F12" s="4">
        <v>643500</v>
      </c>
      <c r="G12" s="6">
        <f t="shared" si="1"/>
        <v>6.117311577311578E-2</v>
      </c>
      <c r="H12" s="7">
        <f t="shared" si="2"/>
        <v>2.780938616938617E-2</v>
      </c>
    </row>
    <row r="13" spans="1:8" x14ac:dyDescent="0.3">
      <c r="A13" s="2" t="s">
        <v>6</v>
      </c>
      <c r="B13" s="3">
        <v>7</v>
      </c>
      <c r="C13" s="10">
        <v>4.8872289999999999E-2</v>
      </c>
      <c r="D13" s="10">
        <v>2.3040479999999999E-2</v>
      </c>
      <c r="E13" s="11">
        <f t="shared" si="0"/>
        <v>0.47144261093556283</v>
      </c>
      <c r="F13" s="4">
        <v>168900</v>
      </c>
      <c r="G13" s="6">
        <f t="shared" si="1"/>
        <v>0.28935636471284781</v>
      </c>
      <c r="H13" s="7">
        <f t="shared" si="2"/>
        <v>0.13641492007104794</v>
      </c>
    </row>
    <row r="14" spans="1:8" x14ac:dyDescent="0.3">
      <c r="A14" s="2" t="s">
        <v>6</v>
      </c>
      <c r="B14" s="3">
        <v>8</v>
      </c>
      <c r="C14" s="10">
        <v>2.5661500000000001E-3</v>
      </c>
      <c r="D14" s="10">
        <v>1.16288E-3</v>
      </c>
      <c r="E14" s="11">
        <f t="shared" si="0"/>
        <v>0.45316135066149676</v>
      </c>
      <c r="F14" s="4">
        <v>14700</v>
      </c>
      <c r="G14" s="6">
        <f t="shared" si="1"/>
        <v>0.17456802721088435</v>
      </c>
      <c r="H14" s="7">
        <f t="shared" si="2"/>
        <v>7.9107482993197281E-2</v>
      </c>
    </row>
    <row r="15" spans="1:8" x14ac:dyDescent="0.3">
      <c r="A15" s="2" t="s">
        <v>6</v>
      </c>
      <c r="B15" s="3">
        <v>9</v>
      </c>
      <c r="C15" s="10">
        <v>1.4815149999999999E-2</v>
      </c>
      <c r="D15" s="10">
        <v>2.3757499999999998E-3</v>
      </c>
      <c r="E15" s="11">
        <f t="shared" si="0"/>
        <v>0.1603594968663834</v>
      </c>
      <c r="F15" s="4">
        <v>23300</v>
      </c>
      <c r="G15" s="6">
        <f t="shared" si="1"/>
        <v>0.63584334763948491</v>
      </c>
      <c r="H15" s="7">
        <f t="shared" si="2"/>
        <v>0.10196351931330472</v>
      </c>
    </row>
    <row r="16" spans="1:8" x14ac:dyDescent="0.3">
      <c r="A16" s="2" t="s">
        <v>6</v>
      </c>
      <c r="B16" s="3">
        <v>10</v>
      </c>
      <c r="C16" s="10">
        <v>0.19015724000000001</v>
      </c>
      <c r="D16" s="10">
        <v>5.0606970000000001E-2</v>
      </c>
      <c r="E16" s="11">
        <f t="shared" si="0"/>
        <v>0.26613222825489052</v>
      </c>
      <c r="F16" s="4">
        <v>203100</v>
      </c>
      <c r="G16" s="6">
        <f t="shared" si="1"/>
        <v>0.93627395371738054</v>
      </c>
      <c r="H16" s="7">
        <f t="shared" si="2"/>
        <v>0.24917267355982278</v>
      </c>
    </row>
    <row r="17" spans="1:8" x14ac:dyDescent="0.3">
      <c r="A17" s="2" t="s">
        <v>6</v>
      </c>
      <c r="B17" s="3">
        <v>11</v>
      </c>
      <c r="C17" s="10">
        <v>0.12018710000000001</v>
      </c>
      <c r="D17" s="10">
        <v>1.886084E-2</v>
      </c>
      <c r="E17" s="11">
        <f t="shared" si="0"/>
        <v>0.15692898821920157</v>
      </c>
      <c r="F17" s="4">
        <v>219400</v>
      </c>
      <c r="G17" s="6">
        <f t="shared" si="1"/>
        <v>0.54779899726526893</v>
      </c>
      <c r="H17" s="7">
        <f t="shared" si="2"/>
        <v>8.5965542388331817E-2</v>
      </c>
    </row>
    <row r="18" spans="1:8" x14ac:dyDescent="0.3">
      <c r="A18" s="2" t="s">
        <v>7</v>
      </c>
      <c r="B18" s="3">
        <v>4</v>
      </c>
      <c r="C18" s="10">
        <v>1.0711162999999999</v>
      </c>
      <c r="D18" s="10">
        <v>0.17162153999999999</v>
      </c>
      <c r="E18" s="11">
        <f t="shared" si="0"/>
        <v>0.16022680263571754</v>
      </c>
      <c r="F18" s="4">
        <v>1775300</v>
      </c>
      <c r="G18" s="6">
        <f t="shared" si="1"/>
        <v>0.60334382921196417</v>
      </c>
      <c r="H18" s="7">
        <f t="shared" si="2"/>
        <v>9.6671852644623441E-2</v>
      </c>
    </row>
    <row r="19" spans="1:8" x14ac:dyDescent="0.3">
      <c r="A19" s="2" t="s">
        <v>7</v>
      </c>
      <c r="B19" s="3">
        <v>5</v>
      </c>
      <c r="C19" s="10">
        <v>0.1687488</v>
      </c>
      <c r="D19" s="10">
        <v>2.7795449999999999E-2</v>
      </c>
      <c r="E19" s="11">
        <f t="shared" si="0"/>
        <v>0.16471494908408238</v>
      </c>
      <c r="F19" s="4">
        <v>732100</v>
      </c>
      <c r="G19" s="6">
        <f t="shared" si="1"/>
        <v>0.2304996585165961</v>
      </c>
      <c r="H19" s="7">
        <f t="shared" si="2"/>
        <v>3.79667395164595E-2</v>
      </c>
    </row>
    <row r="20" spans="1:8" x14ac:dyDescent="0.3">
      <c r="A20" s="2" t="s">
        <v>7</v>
      </c>
      <c r="B20" s="3">
        <v>6</v>
      </c>
      <c r="C20" s="10">
        <v>0.10801031</v>
      </c>
      <c r="D20" s="10">
        <v>3.786987E-2</v>
      </c>
      <c r="E20" s="11">
        <f t="shared" si="0"/>
        <v>0.3506134738433766</v>
      </c>
      <c r="F20" s="4">
        <v>742300</v>
      </c>
      <c r="G20" s="6">
        <f t="shared" si="1"/>
        <v>0.14550762494948133</v>
      </c>
      <c r="H20" s="7">
        <f t="shared" si="2"/>
        <v>5.1016933854236834E-2</v>
      </c>
    </row>
    <row r="21" spans="1:8" x14ac:dyDescent="0.3">
      <c r="A21" s="2" t="s">
        <v>7</v>
      </c>
      <c r="B21" s="3">
        <v>7</v>
      </c>
      <c r="C21" s="10">
        <v>5.0705149999999997E-2</v>
      </c>
      <c r="D21" s="10">
        <v>1.291783E-2</v>
      </c>
      <c r="E21" s="11">
        <f t="shared" si="0"/>
        <v>0.25476366799033234</v>
      </c>
      <c r="F21" s="4">
        <v>297000</v>
      </c>
      <c r="G21" s="6">
        <f t="shared" si="1"/>
        <v>0.17072441077441078</v>
      </c>
      <c r="H21" s="7">
        <f t="shared" si="2"/>
        <v>4.3494377104377105E-2</v>
      </c>
    </row>
    <row r="22" spans="1:8" x14ac:dyDescent="0.3">
      <c r="A22" s="2" t="s">
        <v>7</v>
      </c>
      <c r="B22" s="3">
        <v>8</v>
      </c>
      <c r="C22" s="10">
        <v>1.358593E-2</v>
      </c>
      <c r="D22" s="10">
        <v>6.0573199999999997E-3</v>
      </c>
      <c r="E22" s="11">
        <f t="shared" si="0"/>
        <v>0.4458524370433235</v>
      </c>
      <c r="F22" s="4">
        <v>56100</v>
      </c>
      <c r="G22" s="6">
        <f t="shared" si="1"/>
        <v>0.24217344028520499</v>
      </c>
      <c r="H22" s="7">
        <f t="shared" si="2"/>
        <v>0.10797361853832442</v>
      </c>
    </row>
    <row r="23" spans="1:8" s="16" customFormat="1" x14ac:dyDescent="0.3">
      <c r="A23" s="14" t="s">
        <v>7</v>
      </c>
      <c r="B23" s="15">
        <v>9</v>
      </c>
      <c r="C23" s="22">
        <v>8.3842200000000006E-2</v>
      </c>
      <c r="D23" s="26">
        <v>3.9795300000000002E-3</v>
      </c>
      <c r="E23" s="12">
        <f t="shared" si="0"/>
        <v>4.7464522638957472E-2</v>
      </c>
      <c r="F23" s="13">
        <v>124200</v>
      </c>
      <c r="G23" s="8">
        <f t="shared" si="1"/>
        <v>0.67505797101449283</v>
      </c>
      <c r="H23" s="9">
        <f t="shared" si="2"/>
        <v>3.2041304347826087E-2</v>
      </c>
    </row>
    <row r="24" spans="1:8" x14ac:dyDescent="0.3">
      <c r="A24" s="2" t="s">
        <v>7</v>
      </c>
      <c r="B24" s="3">
        <v>10</v>
      </c>
      <c r="C24" s="10">
        <v>0.1023332</v>
      </c>
      <c r="D24" s="10">
        <v>2.704026E-2</v>
      </c>
      <c r="E24" s="11">
        <f t="shared" si="0"/>
        <v>0.26423741268718265</v>
      </c>
      <c r="F24" s="4">
        <v>308000</v>
      </c>
      <c r="G24" s="6">
        <f t="shared" si="1"/>
        <v>0.33225064935064935</v>
      </c>
      <c r="H24" s="7">
        <f t="shared" si="2"/>
        <v>8.7793051948051953E-2</v>
      </c>
    </row>
    <row r="25" spans="1:8" x14ac:dyDescent="0.3">
      <c r="A25" s="2" t="s">
        <v>7</v>
      </c>
      <c r="B25" s="3">
        <v>11</v>
      </c>
      <c r="C25" s="10">
        <v>0.11450676</v>
      </c>
      <c r="D25" s="10">
        <v>1.316778E-2</v>
      </c>
      <c r="E25" s="11">
        <f t="shared" si="0"/>
        <v>0.11499565615165429</v>
      </c>
      <c r="F25" s="4">
        <v>351100</v>
      </c>
      <c r="G25" s="6">
        <f t="shared" si="1"/>
        <v>0.32613716889774991</v>
      </c>
      <c r="H25" s="7">
        <f t="shared" si="2"/>
        <v>3.7504357732839645E-2</v>
      </c>
    </row>
    <row r="26" spans="1:8" x14ac:dyDescent="0.3">
      <c r="A26" s="2" t="s">
        <v>8</v>
      </c>
      <c r="B26" s="3">
        <v>4</v>
      </c>
      <c r="C26" s="10">
        <v>0.65475234710784602</v>
      </c>
      <c r="D26" s="10">
        <v>0.36412171331184001</v>
      </c>
      <c r="E26" s="11">
        <f t="shared" si="0"/>
        <v>0.55612127993160831</v>
      </c>
      <c r="F26" s="4">
        <v>4605710.2692609904</v>
      </c>
      <c r="G26" s="6">
        <f t="shared" si="1"/>
        <v>0.14216099338200541</v>
      </c>
      <c r="H26" s="7">
        <f t="shared" si="2"/>
        <v>7.9058753595949743E-2</v>
      </c>
    </row>
    <row r="27" spans="1:8" x14ac:dyDescent="0.3">
      <c r="A27" s="2" t="s">
        <v>8</v>
      </c>
      <c r="B27" s="3">
        <v>5</v>
      </c>
      <c r="C27" s="10">
        <v>0.74015766002608196</v>
      </c>
      <c r="D27" s="10">
        <v>0.48310858343448898</v>
      </c>
      <c r="E27" s="11">
        <f t="shared" si="0"/>
        <v>0.65271037445922675</v>
      </c>
      <c r="F27" s="4">
        <v>8517328.4381454997</v>
      </c>
      <c r="G27" s="6">
        <f t="shared" si="1"/>
        <v>8.6900213535412107E-2</v>
      </c>
      <c r="H27" s="7">
        <f t="shared" si="2"/>
        <v>5.6720670917285589E-2</v>
      </c>
    </row>
    <row r="28" spans="1:8" x14ac:dyDescent="0.3">
      <c r="A28" s="2" t="s">
        <v>8</v>
      </c>
      <c r="B28" s="3">
        <v>6</v>
      </c>
      <c r="C28" s="10">
        <v>1.9885704765171599</v>
      </c>
      <c r="D28" s="10">
        <v>1.59497667765733</v>
      </c>
      <c r="E28" s="11">
        <f t="shared" si="0"/>
        <v>0.80207198914610178</v>
      </c>
      <c r="F28" s="4">
        <v>11077491.8813155</v>
      </c>
      <c r="G28" s="6">
        <f t="shared" si="1"/>
        <v>0.17951450543342745</v>
      </c>
      <c r="H28" s="7">
        <f t="shared" si="2"/>
        <v>0.14398355645356786</v>
      </c>
    </row>
    <row r="29" spans="1:8" x14ac:dyDescent="0.3">
      <c r="A29" s="2" t="s">
        <v>8</v>
      </c>
      <c r="B29" s="3">
        <v>7</v>
      </c>
      <c r="C29" s="10">
        <v>1.7608768964703501</v>
      </c>
      <c r="D29" s="10">
        <v>1.4791082736108401</v>
      </c>
      <c r="E29" s="11">
        <f t="shared" si="0"/>
        <v>0.83998391743096257</v>
      </c>
      <c r="F29" s="4">
        <v>6315027.5189795</v>
      </c>
      <c r="G29" s="6">
        <f t="shared" si="1"/>
        <v>0.27883914855131231</v>
      </c>
      <c r="H29" s="7">
        <f t="shared" si="2"/>
        <v>0.23422040033324543</v>
      </c>
    </row>
    <row r="30" spans="1:8" x14ac:dyDescent="0.3">
      <c r="A30" s="2" t="s">
        <v>8</v>
      </c>
      <c r="B30" s="3">
        <v>8</v>
      </c>
      <c r="C30" s="10">
        <v>7.7369455162303799E-2</v>
      </c>
      <c r="D30" s="10">
        <v>3.71070754513377E-2</v>
      </c>
      <c r="E30" s="11">
        <f t="shared" si="0"/>
        <v>0.47960885046295543</v>
      </c>
      <c r="F30" s="4">
        <v>925217.71354801895</v>
      </c>
      <c r="G30" s="6">
        <f t="shared" si="1"/>
        <v>8.3622972225215961E-2</v>
      </c>
      <c r="H30" s="7">
        <f t="shared" si="2"/>
        <v>4.0106317581231475E-2</v>
      </c>
    </row>
    <row r="31" spans="1:8" x14ac:dyDescent="0.3">
      <c r="A31" s="2" t="s">
        <v>8</v>
      </c>
      <c r="B31" s="3">
        <v>9</v>
      </c>
      <c r="C31" s="10">
        <v>8.9640899999999996E-2</v>
      </c>
      <c r="D31" s="10">
        <v>4.5332270000000001E-2</v>
      </c>
      <c r="E31" s="11">
        <f t="shared" si="0"/>
        <v>0.50570967047408055</v>
      </c>
      <c r="F31" s="4">
        <v>778200</v>
      </c>
      <c r="G31" s="6">
        <f t="shared" si="1"/>
        <v>0.11519005397070162</v>
      </c>
      <c r="H31" s="7">
        <f t="shared" si="2"/>
        <v>5.8252724235415061E-2</v>
      </c>
    </row>
    <row r="32" spans="1:8" x14ac:dyDescent="0.3">
      <c r="A32" s="2" t="s">
        <v>8</v>
      </c>
      <c r="B32" s="3">
        <v>10</v>
      </c>
      <c r="C32" s="10">
        <v>1.1776637999999999</v>
      </c>
      <c r="D32" s="10">
        <v>0.77570450999999996</v>
      </c>
      <c r="E32" s="11">
        <f t="shared" si="0"/>
        <v>0.65868077969281214</v>
      </c>
      <c r="F32" s="4">
        <v>2596500</v>
      </c>
      <c r="G32" s="6">
        <f t="shared" si="1"/>
        <v>0.45355817446562674</v>
      </c>
      <c r="H32" s="7">
        <f t="shared" si="2"/>
        <v>0.29875005199306759</v>
      </c>
    </row>
    <row r="33" spans="1:8" x14ac:dyDescent="0.3">
      <c r="A33" s="2" t="s">
        <v>8</v>
      </c>
      <c r="B33" s="3">
        <v>11</v>
      </c>
      <c r="C33" s="10">
        <v>1.3132505000000001</v>
      </c>
      <c r="D33" s="10">
        <v>1.05350605</v>
      </c>
      <c r="E33" s="11">
        <f t="shared" si="0"/>
        <v>0.80221256340660052</v>
      </c>
      <c r="F33" s="4">
        <v>4873600</v>
      </c>
      <c r="G33" s="6">
        <f t="shared" si="1"/>
        <v>0.26946210193696657</v>
      </c>
      <c r="H33" s="7">
        <f t="shared" si="2"/>
        <v>0.21616588353578464</v>
      </c>
    </row>
    <row r="34" spans="1:8" x14ac:dyDescent="0.3">
      <c r="A34" s="2" t="s">
        <v>9</v>
      </c>
      <c r="B34" s="3">
        <v>4</v>
      </c>
      <c r="C34" s="10">
        <v>2.6751218318964698</v>
      </c>
      <c r="D34" s="10">
        <v>1.3791257989099299</v>
      </c>
      <c r="E34" s="11">
        <f t="shared" si="0"/>
        <v>0.5155375663515962</v>
      </c>
      <c r="F34" s="4">
        <v>13358715.060964201</v>
      </c>
      <c r="G34" s="6">
        <f t="shared" si="1"/>
        <v>0.20025292999275829</v>
      </c>
      <c r="H34" s="7">
        <f t="shared" si="2"/>
        <v>0.10323790818324317</v>
      </c>
    </row>
    <row r="35" spans="1:8" x14ac:dyDescent="0.3">
      <c r="A35" s="2" t="s">
        <v>9</v>
      </c>
      <c r="B35" s="3">
        <v>5</v>
      </c>
      <c r="C35" s="10">
        <v>2.0825453134994301</v>
      </c>
      <c r="D35" s="10">
        <v>1.25646875251473</v>
      </c>
      <c r="E35" s="11">
        <f t="shared" si="0"/>
        <v>0.6033332117049629</v>
      </c>
      <c r="F35" s="4">
        <v>13573334.1927008</v>
      </c>
      <c r="G35" s="6">
        <f t="shared" si="1"/>
        <v>0.15342916367736234</v>
      </c>
      <c r="H35" s="7">
        <f t="shared" si="2"/>
        <v>9.2568910090669462E-2</v>
      </c>
    </row>
    <row r="36" spans="1:8" x14ac:dyDescent="0.3">
      <c r="A36" s="2" t="s">
        <v>9</v>
      </c>
      <c r="B36" s="3">
        <v>6</v>
      </c>
      <c r="C36" s="10">
        <v>2.8124416673499399</v>
      </c>
      <c r="D36" s="10">
        <v>1.90294780153203</v>
      </c>
      <c r="E36" s="11">
        <f t="shared" si="0"/>
        <v>0.67661769615478196</v>
      </c>
      <c r="F36" s="4">
        <v>24319252.124996599</v>
      </c>
      <c r="G36" s="6">
        <f t="shared" si="1"/>
        <v>0.11564671696705531</v>
      </c>
      <c r="H36" s="7">
        <f t="shared" si="2"/>
        <v>7.8248615202113098E-2</v>
      </c>
    </row>
    <row r="37" spans="1:8" x14ac:dyDescent="0.3">
      <c r="A37" s="2" t="s">
        <v>9</v>
      </c>
      <c r="B37" s="3">
        <v>7</v>
      </c>
      <c r="C37" s="10">
        <v>2.28229070404918</v>
      </c>
      <c r="D37" s="10">
        <v>1.5220878450509601</v>
      </c>
      <c r="E37" s="11">
        <f t="shared" si="0"/>
        <v>0.66691234484306139</v>
      </c>
      <c r="F37" s="4">
        <v>13541299.255193699</v>
      </c>
      <c r="G37" s="6">
        <f t="shared" si="1"/>
        <v>0.16854296334776137</v>
      </c>
      <c r="H37" s="7">
        <f t="shared" si="2"/>
        <v>0.1124033828930537</v>
      </c>
    </row>
    <row r="38" spans="1:8" x14ac:dyDescent="0.3">
      <c r="A38" s="2" t="s">
        <v>9</v>
      </c>
      <c r="B38" s="3">
        <v>8</v>
      </c>
      <c r="C38" s="10">
        <v>3.9824286082285098E-3</v>
      </c>
      <c r="D38" s="10">
        <v>1.7263077448085901E-3</v>
      </c>
      <c r="E38" s="11">
        <f t="shared" si="0"/>
        <v>0.43348115299334838</v>
      </c>
      <c r="F38" s="4">
        <v>44151.093217611</v>
      </c>
      <c r="G38" s="6">
        <f t="shared" si="1"/>
        <v>9.0199999999999947E-2</v>
      </c>
      <c r="H38" s="7">
        <f t="shared" si="2"/>
        <v>3.9100000000000003E-2</v>
      </c>
    </row>
    <row r="39" spans="1:8" x14ac:dyDescent="0.3">
      <c r="A39" s="2" t="s">
        <v>9</v>
      </c>
      <c r="B39" s="3">
        <v>9</v>
      </c>
      <c r="C39" s="10">
        <v>7.9228102165516592E-3</v>
      </c>
      <c r="D39" s="10">
        <v>3.43438890761829E-3</v>
      </c>
      <c r="E39" s="11">
        <f t="shared" si="0"/>
        <v>0.43348115299334794</v>
      </c>
      <c r="F39" s="4">
        <v>87836.033442922999</v>
      </c>
      <c r="G39" s="6">
        <f t="shared" si="1"/>
        <v>9.0200000000000058E-2</v>
      </c>
      <c r="H39" s="7">
        <f t="shared" si="2"/>
        <v>3.9100000000000003E-2</v>
      </c>
    </row>
    <row r="40" spans="1:8" x14ac:dyDescent="0.3">
      <c r="A40" s="2" t="s">
        <v>9</v>
      </c>
      <c r="B40" s="3">
        <v>10</v>
      </c>
      <c r="C40" s="10">
        <v>3.1239108169765801</v>
      </c>
      <c r="D40" s="10">
        <v>2.5352237250648999</v>
      </c>
      <c r="E40" s="11">
        <f t="shared" si="0"/>
        <v>0.81155445004623072</v>
      </c>
      <c r="F40" s="4">
        <v>4804942.2044752901</v>
      </c>
      <c r="G40" s="6">
        <f t="shared" si="1"/>
        <v>0.65014534702768967</v>
      </c>
      <c r="H40" s="7">
        <f t="shared" si="2"/>
        <v>0.52762834955717264</v>
      </c>
    </row>
    <row r="41" spans="1:8" x14ac:dyDescent="0.3">
      <c r="A41" s="2" t="s">
        <v>9</v>
      </c>
      <c r="B41" s="3">
        <v>11</v>
      </c>
      <c r="C41" s="10">
        <v>0.21706929276777101</v>
      </c>
      <c r="D41" s="10">
        <v>0.162696442303323</v>
      </c>
      <c r="E41" s="11">
        <f t="shared" si="0"/>
        <v>0.74951385444177887</v>
      </c>
      <c r="F41" s="4">
        <v>1410668.5522390001</v>
      </c>
      <c r="G41" s="6">
        <f t="shared" si="1"/>
        <v>0.15387689221769399</v>
      </c>
      <c r="H41" s="7">
        <f t="shared" si="2"/>
        <v>0.11533286259560596</v>
      </c>
    </row>
    <row r="42" spans="1:8" x14ac:dyDescent="0.3">
      <c r="A42" s="2" t="s">
        <v>10</v>
      </c>
      <c r="B42" s="3">
        <v>4</v>
      </c>
      <c r="C42" s="10">
        <v>1.3412219999999999</v>
      </c>
      <c r="D42" s="10">
        <v>0.30280116000000001</v>
      </c>
      <c r="E42" s="11">
        <f t="shared" si="0"/>
        <v>0.22576513060477688</v>
      </c>
      <c r="F42" s="4">
        <v>3108700</v>
      </c>
      <c r="G42" s="6">
        <f t="shared" si="1"/>
        <v>0.43144143854344258</v>
      </c>
      <c r="H42" s="7">
        <f t="shared" si="2"/>
        <v>9.7404432721073117E-2</v>
      </c>
    </row>
    <row r="43" spans="1:8" x14ac:dyDescent="0.3">
      <c r="A43" s="2" t="s">
        <v>10</v>
      </c>
      <c r="B43" s="3">
        <v>5</v>
      </c>
      <c r="C43" s="10">
        <v>0.21661876999999999</v>
      </c>
      <c r="D43" s="10">
        <v>6.0535539999999999E-2</v>
      </c>
      <c r="E43" s="11">
        <f t="shared" si="0"/>
        <v>0.27945657710086713</v>
      </c>
      <c r="F43" s="4">
        <v>1737300</v>
      </c>
      <c r="G43" s="6">
        <f t="shared" si="1"/>
        <v>0.12468702584470154</v>
      </c>
      <c r="H43" s="7">
        <f t="shared" si="2"/>
        <v>3.4844609451447649E-2</v>
      </c>
    </row>
    <row r="44" spans="1:8" x14ac:dyDescent="0.3">
      <c r="A44" s="2" t="s">
        <v>10</v>
      </c>
      <c r="B44" s="3">
        <v>6</v>
      </c>
      <c r="C44" s="10">
        <v>0.66866216999999994</v>
      </c>
      <c r="D44" s="10">
        <v>0.40399527000000002</v>
      </c>
      <c r="E44" s="11">
        <f t="shared" si="0"/>
        <v>0.60418442694313046</v>
      </c>
      <c r="F44" s="4">
        <v>2629600</v>
      </c>
      <c r="G44" s="6">
        <f t="shared" si="1"/>
        <v>0.25428284529966533</v>
      </c>
      <c r="H44" s="7">
        <f t="shared" si="2"/>
        <v>0.15363373516884696</v>
      </c>
    </row>
    <row r="45" spans="1:8" x14ac:dyDescent="0.3">
      <c r="A45" s="2" t="s">
        <v>10</v>
      </c>
      <c r="B45" s="3">
        <v>7</v>
      </c>
      <c r="C45" s="10">
        <v>7.1868020000000005E-2</v>
      </c>
      <c r="D45" s="10">
        <v>4.637931E-2</v>
      </c>
      <c r="E45" s="11">
        <f t="shared" si="0"/>
        <v>0.6453400274558837</v>
      </c>
      <c r="F45" s="4">
        <v>1121800</v>
      </c>
      <c r="G45" s="6">
        <f t="shared" si="1"/>
        <v>6.4064913531823864E-2</v>
      </c>
      <c r="H45" s="7">
        <f t="shared" si="2"/>
        <v>4.134365305758602E-2</v>
      </c>
    </row>
    <row r="46" spans="1:8" x14ac:dyDescent="0.3">
      <c r="A46" s="2" t="s">
        <v>10</v>
      </c>
      <c r="B46" s="3">
        <v>8</v>
      </c>
      <c r="C46" s="10">
        <v>6.0164800000000003E-3</v>
      </c>
      <c r="D46" s="10">
        <v>3.6905800000000002E-3</v>
      </c>
      <c r="E46" s="11">
        <f t="shared" si="0"/>
        <v>0.61341182884344336</v>
      </c>
      <c r="F46" s="4">
        <v>49700</v>
      </c>
      <c r="G46" s="6">
        <f t="shared" si="1"/>
        <v>0.12105593561368209</v>
      </c>
      <c r="H46" s="7">
        <f t="shared" si="2"/>
        <v>7.4257142857142855E-2</v>
      </c>
    </row>
    <row r="47" spans="1:8" x14ac:dyDescent="0.3">
      <c r="A47" s="2" t="s">
        <v>10</v>
      </c>
      <c r="B47" s="3">
        <v>9</v>
      </c>
      <c r="C47" s="10">
        <v>4.6114460000000003E-2</v>
      </c>
      <c r="D47" s="10">
        <v>2.7821200000000001E-2</v>
      </c>
      <c r="E47" s="11">
        <f t="shared" si="0"/>
        <v>0.60330750918475462</v>
      </c>
      <c r="F47" s="4">
        <v>346500</v>
      </c>
      <c r="G47" s="6">
        <f t="shared" si="1"/>
        <v>0.13308646464646465</v>
      </c>
      <c r="H47" s="7">
        <f t="shared" si="2"/>
        <v>8.0292063492063498E-2</v>
      </c>
    </row>
    <row r="48" spans="1:8" x14ac:dyDescent="0.3">
      <c r="A48" s="2" t="s">
        <v>10</v>
      </c>
      <c r="B48" s="3">
        <v>10</v>
      </c>
      <c r="C48" s="10">
        <v>0.21888494</v>
      </c>
      <c r="D48" s="10">
        <v>9.1339260000000005E-2</v>
      </c>
      <c r="E48" s="11">
        <f t="shared" si="0"/>
        <v>0.41729348761956853</v>
      </c>
      <c r="F48" s="4">
        <v>564500</v>
      </c>
      <c r="G48" s="6">
        <f t="shared" si="1"/>
        <v>0.38775011514614705</v>
      </c>
      <c r="H48" s="7">
        <f t="shared" si="2"/>
        <v>0.16180559787422499</v>
      </c>
    </row>
    <row r="49" spans="1:8" x14ac:dyDescent="0.3">
      <c r="A49" s="2" t="s">
        <v>10</v>
      </c>
      <c r="B49" s="3">
        <v>11</v>
      </c>
      <c r="C49" s="10">
        <v>0.30424200000000001</v>
      </c>
      <c r="D49" s="10">
        <v>8.7516999999999998E-2</v>
      </c>
      <c r="E49" s="11">
        <f t="shared" si="0"/>
        <v>0.28765587920142516</v>
      </c>
      <c r="F49" s="4">
        <v>878700</v>
      </c>
      <c r="G49" s="6">
        <f t="shared" si="1"/>
        <v>0.34624103789689314</v>
      </c>
      <c r="H49" s="7">
        <f t="shared" si="2"/>
        <v>9.9598270171844763E-2</v>
      </c>
    </row>
    <row r="50" spans="1:8" x14ac:dyDescent="0.3">
      <c r="A50" s="2" t="s">
        <v>11</v>
      </c>
      <c r="B50" s="3">
        <v>4</v>
      </c>
      <c r="C50" s="10">
        <v>0.47271706000000002</v>
      </c>
      <c r="D50" s="10">
        <v>0.29845632999999999</v>
      </c>
      <c r="E50" s="11">
        <f t="shared" si="0"/>
        <v>0.63136356872755972</v>
      </c>
      <c r="F50" s="4">
        <v>11594700</v>
      </c>
      <c r="G50" s="6">
        <f t="shared" si="1"/>
        <v>4.0770098407030803E-2</v>
      </c>
      <c r="H50" s="7">
        <f t="shared" si="2"/>
        <v>2.5740754827636766E-2</v>
      </c>
    </row>
    <row r="51" spans="1:8" x14ac:dyDescent="0.3">
      <c r="A51" s="2" t="s">
        <v>11</v>
      </c>
      <c r="B51" s="3">
        <v>5</v>
      </c>
      <c r="C51" s="10">
        <v>0.16003379000000001</v>
      </c>
      <c r="D51" s="10">
        <v>6.1784440000000003E-2</v>
      </c>
      <c r="E51" s="11">
        <f t="shared" si="0"/>
        <v>0.38607121658494747</v>
      </c>
      <c r="F51" s="4">
        <v>4166100</v>
      </c>
      <c r="G51" s="6">
        <f t="shared" si="1"/>
        <v>3.8413333813398627E-2</v>
      </c>
      <c r="H51" s="7">
        <f t="shared" si="2"/>
        <v>1.4830282518422506E-2</v>
      </c>
    </row>
    <row r="52" spans="1:8" x14ac:dyDescent="0.3">
      <c r="A52" s="2" t="s">
        <v>11</v>
      </c>
      <c r="B52" s="3">
        <v>6</v>
      </c>
      <c r="C52" s="10">
        <v>5.6015259999999997E-2</v>
      </c>
      <c r="D52" s="10">
        <v>3.8888069999999997E-2</v>
      </c>
      <c r="E52" s="11">
        <f t="shared" si="0"/>
        <v>0.69424064085393866</v>
      </c>
      <c r="F52" s="4">
        <v>3857700</v>
      </c>
      <c r="G52" s="6">
        <f t="shared" si="1"/>
        <v>1.4520377426964253E-2</v>
      </c>
      <c r="H52" s="7">
        <f t="shared" si="2"/>
        <v>1.008063613033673E-2</v>
      </c>
    </row>
    <row r="53" spans="1:8" x14ac:dyDescent="0.3">
      <c r="A53" s="2" t="s">
        <v>11</v>
      </c>
      <c r="B53" s="3">
        <v>7</v>
      </c>
      <c r="C53" s="10">
        <v>0.15141766000000001</v>
      </c>
      <c r="D53" s="10">
        <v>8.3750829999999998E-2</v>
      </c>
      <c r="E53" s="11">
        <f t="shared" si="0"/>
        <v>0.55311137419505751</v>
      </c>
      <c r="F53" s="4">
        <v>3065000</v>
      </c>
      <c r="G53" s="6">
        <f t="shared" si="1"/>
        <v>4.9402172920065254E-2</v>
      </c>
      <c r="H53" s="7">
        <f t="shared" si="2"/>
        <v>2.7324903752039151E-2</v>
      </c>
    </row>
    <row r="54" spans="1:8" x14ac:dyDescent="0.3">
      <c r="A54" s="2" t="s">
        <v>11</v>
      </c>
      <c r="B54" s="3">
        <v>8</v>
      </c>
      <c r="C54" s="10">
        <v>6.5505999999999995E-4</v>
      </c>
      <c r="D54" s="10">
        <v>3.5532000000000001E-4</v>
      </c>
      <c r="E54" s="11">
        <f t="shared" si="0"/>
        <v>0.54242359478521052</v>
      </c>
      <c r="F54" s="4">
        <v>9100</v>
      </c>
      <c r="G54" s="6">
        <f t="shared" si="1"/>
        <v>7.1984615384615383E-2</v>
      </c>
      <c r="H54" s="7">
        <f t="shared" si="2"/>
        <v>3.9046153846153848E-2</v>
      </c>
    </row>
    <row r="55" spans="1:8" s="16" customFormat="1" x14ac:dyDescent="0.3">
      <c r="A55" s="14" t="s">
        <v>11</v>
      </c>
      <c r="B55" s="15">
        <v>9</v>
      </c>
      <c r="C55" s="22">
        <v>0.16247517</v>
      </c>
      <c r="D55" s="26">
        <v>0.15738062999999999</v>
      </c>
      <c r="E55" s="12">
        <f t="shared" si="0"/>
        <v>0.96864419344814345</v>
      </c>
      <c r="F55" s="13">
        <v>421300</v>
      </c>
      <c r="G55" s="8">
        <f t="shared" si="1"/>
        <v>0.38565195822454312</v>
      </c>
      <c r="H55" s="9">
        <f t="shared" si="2"/>
        <v>0.37355953002610964</v>
      </c>
    </row>
    <row r="56" spans="1:8" x14ac:dyDescent="0.3">
      <c r="A56" s="2" t="s">
        <v>11</v>
      </c>
      <c r="B56" s="3">
        <v>10</v>
      </c>
      <c r="C56" s="10">
        <v>1.7418070000000001E-2</v>
      </c>
      <c r="D56" s="10">
        <v>1.1873140000000001E-2</v>
      </c>
      <c r="E56" s="11">
        <f t="shared" si="0"/>
        <v>0.68165646366101407</v>
      </c>
      <c r="F56" s="4">
        <v>142300</v>
      </c>
      <c r="G56" s="6">
        <f t="shared" si="1"/>
        <v>0.12240386507378777</v>
      </c>
      <c r="H56" s="7">
        <f t="shared" si="2"/>
        <v>8.3437385804638095E-2</v>
      </c>
    </row>
    <row r="57" spans="1:8" x14ac:dyDescent="0.3">
      <c r="A57" s="2" t="s">
        <v>11</v>
      </c>
      <c r="B57" s="3">
        <v>11</v>
      </c>
      <c r="C57" s="10">
        <v>0.12395496</v>
      </c>
      <c r="D57" s="10">
        <v>8.291656E-2</v>
      </c>
      <c r="E57" s="11">
        <f t="shared" si="0"/>
        <v>0.6689249062724073</v>
      </c>
      <c r="F57" s="4">
        <v>2348000</v>
      </c>
      <c r="G57" s="6">
        <f t="shared" si="1"/>
        <v>5.27917206132879E-2</v>
      </c>
      <c r="H57" s="7">
        <f t="shared" si="2"/>
        <v>3.5313696763202729E-2</v>
      </c>
    </row>
    <row r="58" spans="1:8" x14ac:dyDescent="0.3">
      <c r="A58" s="2" t="s">
        <v>12</v>
      </c>
      <c r="B58" s="3">
        <v>4</v>
      </c>
      <c r="C58" s="10">
        <v>0.13667467999999999</v>
      </c>
      <c r="D58" s="10">
        <v>1.6389230000000001E-2</v>
      </c>
      <c r="E58" s="11">
        <f t="shared" si="0"/>
        <v>0.11991416405730748</v>
      </c>
      <c r="F58" s="4">
        <v>536200</v>
      </c>
      <c r="G58" s="6">
        <f t="shared" si="1"/>
        <v>0.25489496456546062</v>
      </c>
      <c r="H58" s="7">
        <f t="shared" si="2"/>
        <v>3.0565516598284229E-2</v>
      </c>
    </row>
    <row r="59" spans="1:8" s="16" customFormat="1" x14ac:dyDescent="0.3">
      <c r="A59" s="17" t="s">
        <v>12</v>
      </c>
      <c r="B59" s="18">
        <v>5</v>
      </c>
      <c r="C59" s="21">
        <v>5.4576525</v>
      </c>
      <c r="D59" s="27">
        <v>0.58560785000000004</v>
      </c>
      <c r="E59" s="20">
        <f t="shared" si="0"/>
        <v>0.10730031822289895</v>
      </c>
      <c r="F59" s="19">
        <v>782200</v>
      </c>
      <c r="G59" s="8">
        <f t="shared" si="1"/>
        <v>6.9773107900792635</v>
      </c>
      <c r="H59" s="9">
        <f t="shared" si="2"/>
        <v>0.74866766811557162</v>
      </c>
    </row>
    <row r="60" spans="1:8" x14ac:dyDescent="0.3">
      <c r="A60" s="2" t="s">
        <v>12</v>
      </c>
      <c r="B60" s="3">
        <v>6</v>
      </c>
      <c r="C60" s="10">
        <v>0.32466401</v>
      </c>
      <c r="D60" s="10">
        <v>0.16945625</v>
      </c>
      <c r="E60" s="11">
        <f t="shared" si="0"/>
        <v>0.52194343931130527</v>
      </c>
      <c r="F60" s="4">
        <v>709100</v>
      </c>
      <c r="G60" s="6">
        <f t="shared" si="1"/>
        <v>0.45785363136370044</v>
      </c>
      <c r="H60" s="7">
        <f t="shared" si="2"/>
        <v>0.23897369905514032</v>
      </c>
    </row>
    <row r="61" spans="1:8" x14ac:dyDescent="0.3">
      <c r="A61" s="2" t="s">
        <v>12</v>
      </c>
      <c r="B61" s="3">
        <v>7</v>
      </c>
      <c r="C61" s="10">
        <v>6.165781E-2</v>
      </c>
      <c r="D61" s="10">
        <v>4.4600859999999999E-2</v>
      </c>
      <c r="E61" s="11">
        <f t="shared" si="0"/>
        <v>0.72336107948044215</v>
      </c>
      <c r="F61" s="4">
        <v>348700</v>
      </c>
      <c r="G61" s="6">
        <f t="shared" si="1"/>
        <v>0.17682193862919415</v>
      </c>
      <c r="H61" s="7">
        <f t="shared" si="2"/>
        <v>0.12790610840263836</v>
      </c>
    </row>
    <row r="62" spans="1:8" x14ac:dyDescent="0.3">
      <c r="A62" s="2" t="s">
        <v>12</v>
      </c>
      <c r="B62" s="3">
        <v>8</v>
      </c>
      <c r="C62" s="10">
        <v>1.0733299999999999E-2</v>
      </c>
      <c r="D62" s="10">
        <v>5.4175999999999998E-3</v>
      </c>
      <c r="E62" s="11">
        <f t="shared" si="0"/>
        <v>0.5047469091518918</v>
      </c>
      <c r="F62" s="4">
        <v>40200</v>
      </c>
      <c r="G62" s="6">
        <f t="shared" si="1"/>
        <v>0.26699751243781089</v>
      </c>
      <c r="H62" s="7">
        <f t="shared" si="2"/>
        <v>0.13476616915422884</v>
      </c>
    </row>
    <row r="63" spans="1:8" x14ac:dyDescent="0.3">
      <c r="A63" s="2" t="s">
        <v>12</v>
      </c>
      <c r="B63" s="3">
        <v>9</v>
      </c>
      <c r="C63" s="10">
        <v>3.1574999999999999E-2</v>
      </c>
      <c r="D63" s="10">
        <v>2.29854E-2</v>
      </c>
      <c r="E63" s="11">
        <f t="shared" si="0"/>
        <v>0.72796199524940619</v>
      </c>
      <c r="F63" s="4">
        <v>163800</v>
      </c>
      <c r="G63" s="6">
        <f t="shared" si="1"/>
        <v>0.19276556776556777</v>
      </c>
      <c r="H63" s="7">
        <f t="shared" si="2"/>
        <v>0.14032600732600731</v>
      </c>
    </row>
    <row r="64" spans="1:8" x14ac:dyDescent="0.3">
      <c r="A64" s="2" t="s">
        <v>12</v>
      </c>
      <c r="B64" s="3">
        <v>10</v>
      </c>
      <c r="C64" s="10">
        <v>6.5540200000000007E-2</v>
      </c>
      <c r="D64" s="10">
        <v>2.4417990000000001E-2</v>
      </c>
      <c r="E64" s="11">
        <f t="shared" si="0"/>
        <v>0.37256508219382911</v>
      </c>
      <c r="F64" s="4">
        <v>223000</v>
      </c>
      <c r="G64" s="6">
        <f t="shared" si="1"/>
        <v>0.29390224215246641</v>
      </c>
      <c r="H64" s="7">
        <f t="shared" si="2"/>
        <v>0.10949771300448431</v>
      </c>
    </row>
    <row r="65" spans="1:8" x14ac:dyDescent="0.3">
      <c r="A65" s="2" t="s">
        <v>12</v>
      </c>
      <c r="B65" s="3">
        <v>11</v>
      </c>
      <c r="C65" s="10">
        <v>3.7381829999999998E-2</v>
      </c>
      <c r="D65" s="10">
        <v>2.3770380000000001E-2</v>
      </c>
      <c r="E65" s="11">
        <f t="shared" si="0"/>
        <v>0.63588058690545657</v>
      </c>
      <c r="F65" s="4">
        <v>338700</v>
      </c>
      <c r="G65" s="6">
        <f t="shared" si="1"/>
        <v>0.11036855624446412</v>
      </c>
      <c r="H65" s="7">
        <f t="shared" si="2"/>
        <v>7.018122232063774E-2</v>
      </c>
    </row>
    <row r="66" spans="1:8" x14ac:dyDescent="0.3">
      <c r="A66" s="2" t="s">
        <v>13</v>
      </c>
      <c r="B66" s="3">
        <v>4</v>
      </c>
      <c r="C66" s="10">
        <v>1.90789469</v>
      </c>
      <c r="D66" s="10">
        <v>0.51592095999999998</v>
      </c>
      <c r="E66" s="11">
        <f t="shared" si="0"/>
        <v>0.27041375119084793</v>
      </c>
      <c r="F66" s="4">
        <v>9242100</v>
      </c>
      <c r="G66" s="6">
        <f t="shared" si="1"/>
        <v>0.20643519221821882</v>
      </c>
      <c r="H66" s="7">
        <f t="shared" si="2"/>
        <v>5.5822914705532294E-2</v>
      </c>
    </row>
    <row r="67" spans="1:8" x14ac:dyDescent="0.3">
      <c r="A67" s="2" t="s">
        <v>13</v>
      </c>
      <c r="B67" s="3">
        <v>5</v>
      </c>
      <c r="C67" s="10">
        <v>5.4163414000000003</v>
      </c>
      <c r="D67" s="10">
        <v>2.0599044200000001</v>
      </c>
      <c r="E67" s="11">
        <f t="shared" ref="E67:E97" si="3">D67/C67</f>
        <v>0.38031288426538251</v>
      </c>
      <c r="F67" s="4">
        <v>5638300</v>
      </c>
      <c r="G67" s="6">
        <f t="shared" ref="G67:G97" si="4">C67/F67*1000000</f>
        <v>0.96063377259102922</v>
      </c>
      <c r="H67" s="7">
        <f t="shared" ref="H67:H97" si="5">D67/F67*1000000</f>
        <v>0.36534140077682992</v>
      </c>
    </row>
    <row r="68" spans="1:8" x14ac:dyDescent="0.3">
      <c r="A68" s="2" t="s">
        <v>13</v>
      </c>
      <c r="B68" s="3">
        <v>6</v>
      </c>
      <c r="C68" s="10">
        <v>2.1113100400000002</v>
      </c>
      <c r="D68" s="10">
        <v>1.2666649400000001</v>
      </c>
      <c r="E68" s="11">
        <f t="shared" si="3"/>
        <v>0.59994264982512935</v>
      </c>
      <c r="F68" s="4">
        <v>9065100</v>
      </c>
      <c r="G68" s="6">
        <f t="shared" si="4"/>
        <v>0.23290532261089233</v>
      </c>
      <c r="H68" s="7">
        <f t="shared" si="5"/>
        <v>0.13972983640555539</v>
      </c>
    </row>
    <row r="69" spans="1:8" x14ac:dyDescent="0.3">
      <c r="A69" s="2" t="s">
        <v>13</v>
      </c>
      <c r="B69" s="3">
        <v>7</v>
      </c>
      <c r="C69" s="10">
        <v>0.33359013999999998</v>
      </c>
      <c r="D69" s="10">
        <v>0.28349393000000001</v>
      </c>
      <c r="E69" s="11">
        <f t="shared" si="3"/>
        <v>0.84982706623163384</v>
      </c>
      <c r="F69" s="4">
        <v>3380900</v>
      </c>
      <c r="G69" s="6">
        <f t="shared" si="4"/>
        <v>9.8669034872371261E-2</v>
      </c>
      <c r="H69" s="7">
        <f t="shared" si="5"/>
        <v>8.385161643349405E-2</v>
      </c>
    </row>
    <row r="70" spans="1:8" x14ac:dyDescent="0.3">
      <c r="A70" s="2" t="s">
        <v>13</v>
      </c>
      <c r="B70" s="3">
        <v>8</v>
      </c>
      <c r="C70" s="10">
        <v>6.0587050000000003E-2</v>
      </c>
      <c r="D70" s="10">
        <v>4.4170099999999997E-2</v>
      </c>
      <c r="E70" s="11">
        <f t="shared" si="3"/>
        <v>0.72903533015718691</v>
      </c>
      <c r="F70" s="4">
        <v>181300</v>
      </c>
      <c r="G70" s="6">
        <f t="shared" si="4"/>
        <v>0.33418119139547714</v>
      </c>
      <c r="H70" s="7">
        <f t="shared" si="5"/>
        <v>0.24362989520132375</v>
      </c>
    </row>
    <row r="71" spans="1:8" x14ac:dyDescent="0.3">
      <c r="A71" s="2" t="s">
        <v>13</v>
      </c>
      <c r="B71" s="3">
        <v>9</v>
      </c>
      <c r="C71" s="10">
        <v>0.11454899</v>
      </c>
      <c r="D71" s="10">
        <v>7.4846510000000005E-2</v>
      </c>
      <c r="E71" s="11">
        <f t="shared" si="3"/>
        <v>0.65340174540168361</v>
      </c>
      <c r="F71" s="4">
        <v>774000</v>
      </c>
      <c r="G71" s="6">
        <f t="shared" si="4"/>
        <v>0.14799611111111111</v>
      </c>
      <c r="H71" s="7">
        <f t="shared" si="5"/>
        <v>9.6700917312661505E-2</v>
      </c>
    </row>
    <row r="72" spans="1:8" x14ac:dyDescent="0.3">
      <c r="A72" s="2" t="s">
        <v>13</v>
      </c>
      <c r="B72" s="3">
        <v>10</v>
      </c>
      <c r="C72" s="10">
        <v>0.55360416000000001</v>
      </c>
      <c r="D72" s="10">
        <v>0.23186630999999999</v>
      </c>
      <c r="E72" s="11">
        <f t="shared" si="3"/>
        <v>0.41883050517539461</v>
      </c>
      <c r="F72" s="4">
        <v>2392100</v>
      </c>
      <c r="G72" s="6">
        <f t="shared" si="4"/>
        <v>0.23143019104552484</v>
      </c>
      <c r="H72" s="7">
        <f t="shared" si="5"/>
        <v>9.6930023828435269E-2</v>
      </c>
    </row>
    <row r="73" spans="1:8" x14ac:dyDescent="0.3">
      <c r="A73" s="2" t="s">
        <v>13</v>
      </c>
      <c r="B73" s="3">
        <v>11</v>
      </c>
      <c r="C73" s="10">
        <v>0.60179521000000002</v>
      </c>
      <c r="D73" s="10">
        <v>0.34984082</v>
      </c>
      <c r="E73" s="11">
        <f t="shared" si="3"/>
        <v>0.58132868820939931</v>
      </c>
      <c r="F73" s="4">
        <v>4356500</v>
      </c>
      <c r="G73" s="6">
        <f t="shared" si="4"/>
        <v>0.13813731435785609</v>
      </c>
      <c r="H73" s="7">
        <f t="shared" si="5"/>
        <v>8.0303183748421908E-2</v>
      </c>
    </row>
    <row r="74" spans="1:8" x14ac:dyDescent="0.3">
      <c r="A74" s="2" t="s">
        <v>14</v>
      </c>
      <c r="B74" s="3">
        <v>4</v>
      </c>
      <c r="C74" s="10">
        <v>0.44032684</v>
      </c>
      <c r="D74" s="10">
        <v>0.19636781</v>
      </c>
      <c r="E74" s="11">
        <f t="shared" si="3"/>
        <v>0.44595921066269772</v>
      </c>
      <c r="F74" s="4">
        <v>4425000</v>
      </c>
      <c r="G74" s="6">
        <f t="shared" si="4"/>
        <v>9.9508890395480235E-2</v>
      </c>
      <c r="H74" s="7">
        <f t="shared" si="5"/>
        <v>4.4376906214689267E-2</v>
      </c>
    </row>
    <row r="75" spans="1:8" x14ac:dyDescent="0.3">
      <c r="A75" s="2" t="s">
        <v>14</v>
      </c>
      <c r="B75" s="3">
        <v>5</v>
      </c>
      <c r="C75" s="10">
        <v>9.3152799999999994E-2</v>
      </c>
      <c r="D75" s="10">
        <v>4.9576580000000002E-2</v>
      </c>
      <c r="E75" s="11">
        <f t="shared" si="3"/>
        <v>0.5322070834156355</v>
      </c>
      <c r="F75" s="4">
        <v>3501300</v>
      </c>
      <c r="G75" s="6">
        <f t="shared" si="4"/>
        <v>2.6605203781452601E-2</v>
      </c>
      <c r="H75" s="7">
        <f t="shared" si="5"/>
        <v>1.4159477908205523E-2</v>
      </c>
    </row>
    <row r="76" spans="1:8" x14ac:dyDescent="0.3">
      <c r="A76" s="2" t="s">
        <v>14</v>
      </c>
      <c r="B76" s="3">
        <v>6</v>
      </c>
      <c r="C76" s="10">
        <v>0.12372413</v>
      </c>
      <c r="D76" s="10">
        <v>7.1200029999999997E-2</v>
      </c>
      <c r="E76" s="11">
        <f t="shared" si="3"/>
        <v>0.5754740809250386</v>
      </c>
      <c r="F76" s="4">
        <v>2227900</v>
      </c>
      <c r="G76" s="6">
        <f t="shared" si="4"/>
        <v>5.5533969208671846E-2</v>
      </c>
      <c r="H76" s="7">
        <f t="shared" si="5"/>
        <v>3.1958359890479821E-2</v>
      </c>
    </row>
    <row r="77" spans="1:8" x14ac:dyDescent="0.3">
      <c r="A77" s="2" t="s">
        <v>14</v>
      </c>
      <c r="B77" s="3">
        <v>7</v>
      </c>
      <c r="C77" s="10">
        <v>3.3200970000000003E-2</v>
      </c>
      <c r="D77" s="10">
        <v>2.5782010000000001E-2</v>
      </c>
      <c r="E77" s="11">
        <f t="shared" si="3"/>
        <v>0.77654387808548964</v>
      </c>
      <c r="F77" s="4">
        <v>873500</v>
      </c>
      <c r="G77" s="6">
        <f t="shared" si="4"/>
        <v>3.8009124212936465E-2</v>
      </c>
      <c r="H77" s="7">
        <f t="shared" si="5"/>
        <v>2.9515752718946766E-2</v>
      </c>
    </row>
    <row r="78" spans="1:8" x14ac:dyDescent="0.3">
      <c r="A78" s="2" t="s">
        <v>14</v>
      </c>
      <c r="B78" s="3">
        <v>8</v>
      </c>
      <c r="C78" s="10">
        <v>4.2829599999999997E-3</v>
      </c>
      <c r="D78" s="10">
        <v>2.3013999999999999E-3</v>
      </c>
      <c r="E78" s="11">
        <f t="shared" si="3"/>
        <v>0.53733866298074229</v>
      </c>
      <c r="F78" s="4">
        <v>49700</v>
      </c>
      <c r="G78" s="6">
        <f t="shared" si="4"/>
        <v>8.6176257545271626E-2</v>
      </c>
      <c r="H78" s="7">
        <f t="shared" si="5"/>
        <v>4.6305835010060359E-2</v>
      </c>
    </row>
    <row r="79" spans="1:8" x14ac:dyDescent="0.3">
      <c r="A79" s="2" t="s">
        <v>14</v>
      </c>
      <c r="B79" s="3">
        <v>9</v>
      </c>
      <c r="C79" s="10">
        <v>1.24292E-2</v>
      </c>
      <c r="D79" s="10">
        <v>7.1376199999999999E-3</v>
      </c>
      <c r="E79" s="11">
        <f t="shared" si="3"/>
        <v>0.57426222122099568</v>
      </c>
      <c r="F79" s="4">
        <v>153400</v>
      </c>
      <c r="G79" s="6">
        <f t="shared" si="4"/>
        <v>8.102477183833115E-2</v>
      </c>
      <c r="H79" s="7">
        <f t="shared" si="5"/>
        <v>4.6529465449804429E-2</v>
      </c>
    </row>
    <row r="80" spans="1:8" x14ac:dyDescent="0.3">
      <c r="A80" s="2" t="s">
        <v>14</v>
      </c>
      <c r="B80" s="3">
        <v>10</v>
      </c>
      <c r="C80" s="10">
        <v>5.58436E-2</v>
      </c>
      <c r="D80" s="10">
        <v>3.6302000000000001E-2</v>
      </c>
      <c r="E80" s="11">
        <f t="shared" si="3"/>
        <v>0.65006554018723728</v>
      </c>
      <c r="F80" s="4">
        <v>134800</v>
      </c>
      <c r="G80" s="6">
        <f t="shared" si="4"/>
        <v>0.4142700296735905</v>
      </c>
      <c r="H80" s="7">
        <f t="shared" si="5"/>
        <v>0.26930267062314539</v>
      </c>
    </row>
    <row r="81" spans="1:8" x14ac:dyDescent="0.3">
      <c r="A81" s="2" t="s">
        <v>14</v>
      </c>
      <c r="B81" s="3">
        <v>11</v>
      </c>
      <c r="C81" s="10">
        <v>3.5738800000000001E-2</v>
      </c>
      <c r="D81" s="10">
        <v>3.0273100000000001E-2</v>
      </c>
      <c r="E81" s="11">
        <f t="shared" si="3"/>
        <v>0.84706537432706186</v>
      </c>
      <c r="F81" s="4">
        <v>428900</v>
      </c>
      <c r="G81" s="6">
        <f t="shared" si="4"/>
        <v>8.3326649568664021E-2</v>
      </c>
      <c r="H81" s="7">
        <f t="shared" si="5"/>
        <v>7.0583119608300313E-2</v>
      </c>
    </row>
    <row r="82" spans="1:8" x14ac:dyDescent="0.3">
      <c r="A82" s="2" t="s">
        <v>15</v>
      </c>
      <c r="B82" s="3">
        <v>4</v>
      </c>
      <c r="C82" s="10">
        <v>6.7365099999999997E-2</v>
      </c>
      <c r="D82" s="10">
        <v>1.9720890000000001E-2</v>
      </c>
      <c r="E82" s="11">
        <f t="shared" si="3"/>
        <v>0.29274639241981387</v>
      </c>
      <c r="F82" s="4">
        <v>455300</v>
      </c>
      <c r="G82" s="6">
        <f t="shared" si="4"/>
        <v>0.14795761036679111</v>
      </c>
      <c r="H82" s="7">
        <f t="shared" si="5"/>
        <v>4.3314056665934554E-2</v>
      </c>
    </row>
    <row r="83" spans="1:8" x14ac:dyDescent="0.3">
      <c r="A83" s="2" t="s">
        <v>15</v>
      </c>
      <c r="B83" s="3">
        <v>5</v>
      </c>
      <c r="C83" s="10">
        <v>7.9502580000000003E-2</v>
      </c>
      <c r="D83" s="10">
        <v>2.364018E-2</v>
      </c>
      <c r="E83" s="11">
        <f t="shared" si="3"/>
        <v>0.29735110483206961</v>
      </c>
      <c r="F83" s="4">
        <v>880900</v>
      </c>
      <c r="G83" s="6">
        <f t="shared" si="4"/>
        <v>9.0251538199568618E-2</v>
      </c>
      <c r="H83" s="7">
        <f t="shared" si="5"/>
        <v>2.6836394596435463E-2</v>
      </c>
    </row>
    <row r="84" spans="1:8" x14ac:dyDescent="0.3">
      <c r="A84" s="2" t="s">
        <v>15</v>
      </c>
      <c r="B84" s="3">
        <v>6</v>
      </c>
      <c r="C84" s="10">
        <v>5.5383019999999998E-2</v>
      </c>
      <c r="D84" s="10">
        <v>2.3968219999999998E-2</v>
      </c>
      <c r="E84" s="11">
        <f t="shared" si="3"/>
        <v>0.43277199401549427</v>
      </c>
      <c r="F84" s="4">
        <v>656900</v>
      </c>
      <c r="G84" s="6">
        <f t="shared" si="4"/>
        <v>8.4309666615923276E-2</v>
      </c>
      <c r="H84" s="7">
        <f t="shared" si="5"/>
        <v>3.6486862536154657E-2</v>
      </c>
    </row>
    <row r="85" spans="1:8" x14ac:dyDescent="0.3">
      <c r="A85" s="2" t="s">
        <v>15</v>
      </c>
      <c r="B85" s="3">
        <v>7</v>
      </c>
      <c r="C85" s="10">
        <v>4.9345310000000003E-2</v>
      </c>
      <c r="D85" s="10">
        <v>3.786424E-2</v>
      </c>
      <c r="E85" s="11">
        <f t="shared" si="3"/>
        <v>0.76733209295878368</v>
      </c>
      <c r="F85" s="4">
        <v>364500</v>
      </c>
      <c r="G85" s="6">
        <f t="shared" si="4"/>
        <v>0.13537807956104253</v>
      </c>
      <c r="H85" s="7">
        <f t="shared" si="5"/>
        <v>0.10387994513031551</v>
      </c>
    </row>
    <row r="86" spans="1:8" x14ac:dyDescent="0.3">
      <c r="A86" s="2" t="s">
        <v>15</v>
      </c>
      <c r="B86" s="3">
        <v>8</v>
      </c>
      <c r="C86" s="10">
        <v>1.8617099999999999E-3</v>
      </c>
      <c r="D86" s="10">
        <v>7.9478999999999997E-4</v>
      </c>
      <c r="E86" s="11">
        <f t="shared" si="3"/>
        <v>0.42691396619237154</v>
      </c>
      <c r="F86" s="4">
        <v>28700</v>
      </c>
      <c r="G86" s="6">
        <f t="shared" si="4"/>
        <v>6.4867944250871071E-2</v>
      </c>
      <c r="H86" s="7">
        <f t="shared" si="5"/>
        <v>2.7693031358885015E-2</v>
      </c>
    </row>
    <row r="87" spans="1:8" x14ac:dyDescent="0.3">
      <c r="A87" s="2" t="s">
        <v>15</v>
      </c>
      <c r="B87" s="3">
        <v>9</v>
      </c>
      <c r="C87" s="10">
        <v>3.5475840000000002E-2</v>
      </c>
      <c r="D87" s="10">
        <v>2.1254909999999998E-2</v>
      </c>
      <c r="E87" s="11">
        <f t="shared" si="3"/>
        <v>0.59913761027223023</v>
      </c>
      <c r="F87" s="4">
        <v>243200</v>
      </c>
      <c r="G87" s="6">
        <f t="shared" si="4"/>
        <v>0.14587105263157896</v>
      </c>
      <c r="H87" s="7">
        <f t="shared" si="5"/>
        <v>8.7396833881578942E-2</v>
      </c>
    </row>
    <row r="88" spans="1:8" x14ac:dyDescent="0.3">
      <c r="A88" s="2" t="s">
        <v>15</v>
      </c>
      <c r="B88" s="3">
        <v>10</v>
      </c>
      <c r="C88" s="10">
        <v>2.7443599999999999E-2</v>
      </c>
      <c r="D88" s="10">
        <v>1.1109040000000001E-2</v>
      </c>
      <c r="E88" s="11">
        <f t="shared" si="3"/>
        <v>0.40479528924776637</v>
      </c>
      <c r="F88" s="4">
        <v>103300</v>
      </c>
      <c r="G88" s="6">
        <f t="shared" si="4"/>
        <v>0.26566892545982573</v>
      </c>
      <c r="H88" s="7">
        <f t="shared" si="5"/>
        <v>0.10754152952565343</v>
      </c>
    </row>
    <row r="89" spans="1:8" x14ac:dyDescent="0.3">
      <c r="A89" s="2" t="s">
        <v>15</v>
      </c>
      <c r="B89" s="3">
        <v>11</v>
      </c>
      <c r="C89" s="10">
        <v>3.7933799999999997E-2</v>
      </c>
      <c r="D89" s="10">
        <v>2.236639E-2</v>
      </c>
      <c r="E89" s="11">
        <f t="shared" si="3"/>
        <v>0.58961638433270602</v>
      </c>
      <c r="F89" s="4">
        <v>365500</v>
      </c>
      <c r="G89" s="6">
        <f t="shared" si="4"/>
        <v>0.1037860465116279</v>
      </c>
      <c r="H89" s="7">
        <f t="shared" si="5"/>
        <v>6.1193953488372095E-2</v>
      </c>
    </row>
    <row r="90" spans="1:8" x14ac:dyDescent="0.3">
      <c r="A90" s="2" t="s">
        <v>16</v>
      </c>
      <c r="B90" s="3">
        <v>4</v>
      </c>
      <c r="C90" s="10">
        <v>2.4813769999999999E-2</v>
      </c>
      <c r="D90" s="10">
        <v>1.1578359999999999E-2</v>
      </c>
      <c r="E90" s="11">
        <f t="shared" si="3"/>
        <v>0.46661027324747506</v>
      </c>
      <c r="F90" s="4">
        <v>506500</v>
      </c>
      <c r="G90" s="6">
        <f t="shared" si="4"/>
        <v>4.8990661401776894E-2</v>
      </c>
      <c r="H90" s="7">
        <f t="shared" si="5"/>
        <v>2.2859545903257648E-2</v>
      </c>
    </row>
    <row r="91" spans="1:8" x14ac:dyDescent="0.3">
      <c r="A91" s="2" t="s">
        <v>16</v>
      </c>
      <c r="B91" s="3">
        <v>5</v>
      </c>
      <c r="C91" s="10">
        <v>2.4631125E-2</v>
      </c>
      <c r="D91" s="10">
        <v>1.2440184999999999E-2</v>
      </c>
      <c r="E91" s="11">
        <f t="shared" si="3"/>
        <v>0.50505955371506572</v>
      </c>
      <c r="F91" s="4">
        <v>915600</v>
      </c>
      <c r="G91" s="6">
        <f t="shared" si="4"/>
        <v>2.6901621887287026E-2</v>
      </c>
      <c r="H91" s="7">
        <f t="shared" si="5"/>
        <v>1.358692114460463E-2</v>
      </c>
    </row>
    <row r="92" spans="1:8" x14ac:dyDescent="0.3">
      <c r="A92" s="2" t="s">
        <v>16</v>
      </c>
      <c r="B92" s="3">
        <v>6</v>
      </c>
      <c r="C92" s="10">
        <v>1.967489E-2</v>
      </c>
      <c r="D92" s="10">
        <v>1.3347990000000001E-2</v>
      </c>
      <c r="E92" s="11">
        <f t="shared" si="3"/>
        <v>0.67842768117127972</v>
      </c>
      <c r="F92" s="4">
        <v>759900</v>
      </c>
      <c r="G92" s="6">
        <f t="shared" si="4"/>
        <v>2.5891419923674167E-2</v>
      </c>
      <c r="H92" s="7">
        <f t="shared" si="5"/>
        <v>1.7565455981050138E-2</v>
      </c>
    </row>
    <row r="93" spans="1:8" x14ac:dyDescent="0.3">
      <c r="A93" s="2" t="s">
        <v>16</v>
      </c>
      <c r="B93" s="3">
        <v>7</v>
      </c>
      <c r="C93" s="10">
        <v>3.4520349999999998E-2</v>
      </c>
      <c r="D93" s="10">
        <v>2.9329600000000001E-2</v>
      </c>
      <c r="E93" s="11">
        <f t="shared" si="3"/>
        <v>0.84963217348607423</v>
      </c>
      <c r="F93" s="4">
        <v>610500</v>
      </c>
      <c r="G93" s="6">
        <f t="shared" si="4"/>
        <v>5.6544389844389843E-2</v>
      </c>
      <c r="H93" s="7">
        <f t="shared" si="5"/>
        <v>4.8041932841932845E-2</v>
      </c>
    </row>
    <row r="94" spans="1:8" x14ac:dyDescent="0.3">
      <c r="A94" s="2" t="s">
        <v>16</v>
      </c>
      <c r="B94" s="3">
        <v>8</v>
      </c>
      <c r="C94" s="10">
        <v>1.38207E-3</v>
      </c>
      <c r="D94" s="10">
        <v>3.9072E-4</v>
      </c>
      <c r="E94" s="11">
        <f t="shared" si="3"/>
        <v>0.28270637521977904</v>
      </c>
      <c r="F94" s="4">
        <v>21800</v>
      </c>
      <c r="G94" s="6">
        <f t="shared" si="4"/>
        <v>6.3397706422018349E-2</v>
      </c>
      <c r="H94" s="7">
        <f t="shared" si="5"/>
        <v>1.7922935779816511E-2</v>
      </c>
    </row>
    <row r="95" spans="1:8" x14ac:dyDescent="0.3">
      <c r="A95" s="2" t="s">
        <v>16</v>
      </c>
      <c r="B95" s="3">
        <v>9</v>
      </c>
      <c r="C95" s="10">
        <v>2.0428979999999999E-2</v>
      </c>
      <c r="D95" s="10">
        <v>8.4045300000000003E-3</v>
      </c>
      <c r="E95" s="11">
        <f t="shared" si="3"/>
        <v>0.41140233139393156</v>
      </c>
      <c r="F95" s="4">
        <v>327700</v>
      </c>
      <c r="G95" s="6">
        <f t="shared" si="4"/>
        <v>6.2340494354592615E-2</v>
      </c>
      <c r="H95" s="7">
        <f t="shared" si="5"/>
        <v>2.564702471772963E-2</v>
      </c>
    </row>
    <row r="96" spans="1:8" s="16" customFormat="1" x14ac:dyDescent="0.3">
      <c r="A96" s="14" t="s">
        <v>16</v>
      </c>
      <c r="B96" s="15">
        <v>10</v>
      </c>
      <c r="C96" s="22">
        <v>4.0652300000000004E-3</v>
      </c>
      <c r="D96" s="26">
        <v>6.5877000000000004E-4</v>
      </c>
      <c r="E96" s="12">
        <f t="shared" si="3"/>
        <v>0.16204987171697541</v>
      </c>
      <c r="F96" s="13">
        <v>48100</v>
      </c>
      <c r="G96" s="8">
        <f t="shared" si="4"/>
        <v>8.4516216216216231E-2</v>
      </c>
      <c r="H96" s="9">
        <f t="shared" si="5"/>
        <v>1.3695841995841996E-2</v>
      </c>
    </row>
    <row r="97" spans="1:8" x14ac:dyDescent="0.3">
      <c r="A97" s="2" t="s">
        <v>16</v>
      </c>
      <c r="B97" s="3">
        <v>11</v>
      </c>
      <c r="C97" s="10">
        <v>2.3464860000000001E-2</v>
      </c>
      <c r="D97" s="10">
        <v>7.5898600000000004E-3</v>
      </c>
      <c r="E97" s="11">
        <f t="shared" si="3"/>
        <v>0.32345643656088297</v>
      </c>
      <c r="F97" s="4">
        <v>482000</v>
      </c>
      <c r="G97" s="6">
        <f t="shared" si="4"/>
        <v>4.8682282157676351E-2</v>
      </c>
      <c r="H97" s="7">
        <f t="shared" si="5"/>
        <v>1.5746597510373446E-2</v>
      </c>
    </row>
    <row r="98" spans="1:8" x14ac:dyDescent="0.3">
      <c r="C98" s="24">
        <f>SUM(C2:C97)</f>
        <v>51.160812275647878</v>
      </c>
      <c r="D98" s="24">
        <f>SUM(D2:D97)</f>
        <v>25.433048590494135</v>
      </c>
      <c r="E98" s="25">
        <f>AVERAGE(E1:E97)</f>
        <v>0.48907668376065944</v>
      </c>
      <c r="F98" s="25"/>
      <c r="G98" s="25">
        <f t="shared" ref="G98:H98" si="6">AVERAGE(G1:G97)</f>
        <v>0.28824735906466598</v>
      </c>
      <c r="H98" s="25">
        <f t="shared" si="6"/>
        <v>0.10201775922428701</v>
      </c>
    </row>
  </sheetData>
  <autoFilter ref="A1:H98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topLeftCell="A34" workbookViewId="0">
      <selection activeCell="A59" sqref="A59:XFD59"/>
    </sheetView>
  </sheetViews>
  <sheetFormatPr defaultRowHeight="14.4" x14ac:dyDescent="0.3"/>
  <cols>
    <col min="1" max="1" width="9.109375" customWidth="1"/>
    <col min="2" max="2" width="6.33203125" customWidth="1"/>
    <col min="3" max="3" width="19.21875" customWidth="1"/>
    <col min="4" max="4" width="18.109375" customWidth="1"/>
    <col min="5" max="5" width="12.5546875" customWidth="1"/>
    <col min="6" max="6" width="15.77734375" customWidth="1"/>
    <col min="7" max="7" width="7.21875" bestFit="1" customWidth="1"/>
    <col min="8" max="8" width="7.88671875" customWidth="1"/>
  </cols>
  <sheetData>
    <row r="1" spans="1:9" ht="26.55" customHeight="1" x14ac:dyDescent="0.3">
      <c r="A1" s="1" t="s">
        <v>0</v>
      </c>
      <c r="B1" s="1" t="s">
        <v>1</v>
      </c>
      <c r="C1" s="28" t="s">
        <v>2</v>
      </c>
      <c r="D1" s="28" t="s">
        <v>3</v>
      </c>
      <c r="E1" s="23" t="s">
        <v>17</v>
      </c>
      <c r="F1" s="1" t="s">
        <v>4</v>
      </c>
      <c r="G1" s="5"/>
      <c r="I1" t="s">
        <v>18</v>
      </c>
    </row>
    <row r="2" spans="1:9" x14ac:dyDescent="0.3">
      <c r="A2" s="2" t="s">
        <v>5</v>
      </c>
      <c r="B2" s="3">
        <v>4</v>
      </c>
      <c r="C2" s="29">
        <v>2.4897812099999999</v>
      </c>
      <c r="D2" s="29">
        <v>1.1650144509999998</v>
      </c>
      <c r="E2" s="11">
        <f>D2/C2</f>
        <v>0.46791840436453447</v>
      </c>
      <c r="F2" s="4">
        <v>7445400</v>
      </c>
      <c r="G2" s="6">
        <f>C2/F2*1000000</f>
        <v>0.33440529857361589</v>
      </c>
      <c r="H2" s="7">
        <f>D2/F2*1000000</f>
        <v>0.15647439371961208</v>
      </c>
    </row>
    <row r="3" spans="1:9" x14ac:dyDescent="0.3">
      <c r="A3" s="2" t="s">
        <v>5</v>
      </c>
      <c r="B3" s="3">
        <v>5</v>
      </c>
      <c r="C3" s="29">
        <v>0.51644793</v>
      </c>
      <c r="D3" s="29">
        <v>0.11129546</v>
      </c>
      <c r="E3" s="11">
        <f t="shared" ref="E3:E66" si="0">D3/C3</f>
        <v>0.21550180286326251</v>
      </c>
      <c r="F3" s="4">
        <v>3877700</v>
      </c>
      <c r="G3" s="6">
        <f t="shared" ref="G3:G66" si="1">C3/F3*1000000</f>
        <v>0.13318408592722489</v>
      </c>
      <c r="H3" s="7">
        <f t="shared" ref="H3:H66" si="2">D3/F3*1000000</f>
        <v>2.8701410630012636E-2</v>
      </c>
    </row>
    <row r="4" spans="1:9" x14ac:dyDescent="0.3">
      <c r="A4" s="2" t="s">
        <v>5</v>
      </c>
      <c r="B4" s="3">
        <v>6</v>
      </c>
      <c r="C4" s="29">
        <v>0.50136992000000002</v>
      </c>
      <c r="D4" s="29">
        <v>0.24086002000000001</v>
      </c>
      <c r="E4" s="11">
        <f t="shared" si="0"/>
        <v>0.48040381042404778</v>
      </c>
      <c r="F4" s="4">
        <v>4473400</v>
      </c>
      <c r="G4" s="6">
        <f t="shared" si="1"/>
        <v>0.11207804354629589</v>
      </c>
      <c r="H4" s="7">
        <f t="shared" si="2"/>
        <v>5.3842719184512902E-2</v>
      </c>
    </row>
    <row r="5" spans="1:9" x14ac:dyDescent="0.3">
      <c r="A5" s="2" t="s">
        <v>5</v>
      </c>
      <c r="B5" s="3">
        <v>7</v>
      </c>
      <c r="C5" s="29">
        <v>0.27948106</v>
      </c>
      <c r="D5" s="29">
        <v>0.13657798000000002</v>
      </c>
      <c r="E5" s="11">
        <f t="shared" si="0"/>
        <v>0.48868420636446713</v>
      </c>
      <c r="F5" s="4">
        <v>2074500</v>
      </c>
      <c r="G5" s="6">
        <f t="shared" si="1"/>
        <v>0.13472213063388769</v>
      </c>
      <c r="H5" s="7">
        <f t="shared" si="2"/>
        <v>6.5836577488551457E-2</v>
      </c>
    </row>
    <row r="6" spans="1:9" x14ac:dyDescent="0.3">
      <c r="A6" s="2" t="s">
        <v>5</v>
      </c>
      <c r="B6" s="3">
        <v>8</v>
      </c>
      <c r="C6" s="29">
        <v>2.5729699999999999E-3</v>
      </c>
      <c r="D6" s="29">
        <v>1.41756E-3</v>
      </c>
      <c r="E6" s="11">
        <f t="shared" si="0"/>
        <v>0.55094307356867744</v>
      </c>
      <c r="F6" s="4">
        <v>68100</v>
      </c>
      <c r="G6" s="6">
        <f t="shared" si="1"/>
        <v>3.7782232011747428E-2</v>
      </c>
      <c r="H6" s="7">
        <f t="shared" si="2"/>
        <v>2.0815859030837006E-2</v>
      </c>
    </row>
    <row r="7" spans="1:9" x14ac:dyDescent="0.3">
      <c r="A7" s="2" t="s">
        <v>5</v>
      </c>
      <c r="B7" s="3">
        <v>9</v>
      </c>
      <c r="C7" s="29">
        <v>5.60233E-3</v>
      </c>
      <c r="D7" s="29">
        <v>1.67088E-3</v>
      </c>
      <c r="E7" s="11">
        <f t="shared" si="0"/>
        <v>0.29824733637611495</v>
      </c>
      <c r="F7" s="4">
        <v>49200</v>
      </c>
      <c r="G7" s="6">
        <f t="shared" si="1"/>
        <v>0.11386849593495936</v>
      </c>
      <c r="H7" s="7">
        <f t="shared" si="2"/>
        <v>3.3960975609756097E-2</v>
      </c>
    </row>
    <row r="8" spans="1:9" s="16" customFormat="1" x14ac:dyDescent="0.3">
      <c r="A8" s="17" t="s">
        <v>5</v>
      </c>
      <c r="B8" s="18">
        <v>10</v>
      </c>
      <c r="C8" s="29">
        <v>0.34274225999999997</v>
      </c>
      <c r="D8" s="29">
        <v>2.6975469999999998E-2</v>
      </c>
      <c r="E8" s="12">
        <f t="shared" si="0"/>
        <v>7.870482618630105E-2</v>
      </c>
      <c r="F8" s="19">
        <v>531100</v>
      </c>
      <c r="G8" s="8">
        <f t="shared" si="1"/>
        <v>0.64534411598569008</v>
      </c>
      <c r="H8" s="9">
        <f t="shared" si="2"/>
        <v>5.0791696479005832E-2</v>
      </c>
      <c r="I8" s="16" t="s">
        <v>20</v>
      </c>
    </row>
    <row r="9" spans="1:9" x14ac:dyDescent="0.3">
      <c r="A9" s="2" t="s">
        <v>5</v>
      </c>
      <c r="B9" s="3">
        <v>11</v>
      </c>
      <c r="C9" s="29">
        <v>0.43217464</v>
      </c>
      <c r="D9" s="29">
        <v>9.1575690000000015E-2</v>
      </c>
      <c r="E9" s="11">
        <f t="shared" si="0"/>
        <v>0.21189510333137551</v>
      </c>
      <c r="F9" s="4">
        <v>1806400</v>
      </c>
      <c r="G9" s="6">
        <f t="shared" si="1"/>
        <v>0.23924636846767047</v>
      </c>
      <c r="H9" s="7">
        <f t="shared" si="2"/>
        <v>5.0695133968113378E-2</v>
      </c>
    </row>
    <row r="10" spans="1:9" x14ac:dyDescent="0.3">
      <c r="A10" s="2" t="s">
        <v>6</v>
      </c>
      <c r="B10" s="3">
        <v>4</v>
      </c>
      <c r="C10" s="29">
        <v>0.7766092</v>
      </c>
      <c r="D10" s="29">
        <v>0.50202860000000005</v>
      </c>
      <c r="E10" s="11">
        <f t="shared" si="0"/>
        <v>0.64643658612336818</v>
      </c>
      <c r="F10" s="4">
        <v>926500</v>
      </c>
      <c r="G10" s="6">
        <f t="shared" si="1"/>
        <v>0.83821824069077178</v>
      </c>
      <c r="H10" s="7">
        <f t="shared" si="2"/>
        <v>0.54185493793847817</v>
      </c>
    </row>
    <row r="11" spans="1:9" x14ac:dyDescent="0.3">
      <c r="A11" s="2" t="s">
        <v>6</v>
      </c>
      <c r="B11" s="3">
        <v>5</v>
      </c>
      <c r="C11" s="29">
        <v>0.14508017399999998</v>
      </c>
      <c r="D11" s="29">
        <v>2.8603632999999996E-2</v>
      </c>
      <c r="E11" s="11">
        <f t="shared" si="0"/>
        <v>0.19715742138550235</v>
      </c>
      <c r="F11" s="4">
        <v>322100</v>
      </c>
      <c r="G11" s="6">
        <f t="shared" si="1"/>
        <v>0.45041966470040351</v>
      </c>
      <c r="H11" s="7">
        <f t="shared" si="2"/>
        <v>8.8803579633654137E-2</v>
      </c>
    </row>
    <row r="12" spans="1:9" x14ac:dyDescent="0.3">
      <c r="A12" s="2" t="s">
        <v>6</v>
      </c>
      <c r="B12" s="3">
        <v>6</v>
      </c>
      <c r="C12" s="29">
        <v>0.17168350599999999</v>
      </c>
      <c r="D12" s="29">
        <v>5.5088281000000003E-2</v>
      </c>
      <c r="E12" s="11">
        <f t="shared" si="0"/>
        <v>0.32087113248957072</v>
      </c>
      <c r="F12" s="4">
        <v>643500</v>
      </c>
      <c r="G12" s="6">
        <f t="shared" si="1"/>
        <v>0.2667964351204351</v>
      </c>
      <c r="H12" s="7">
        <f t="shared" si="2"/>
        <v>8.5607274281274293E-2</v>
      </c>
    </row>
    <row r="13" spans="1:9" x14ac:dyDescent="0.3">
      <c r="A13" s="2" t="s">
        <v>6</v>
      </c>
      <c r="B13" s="3">
        <v>7</v>
      </c>
      <c r="C13" s="29">
        <v>4.8872289999999999E-2</v>
      </c>
      <c r="D13" s="29">
        <v>2.3040479999999999E-2</v>
      </c>
      <c r="E13" s="11">
        <f t="shared" si="0"/>
        <v>0.47144261093556283</v>
      </c>
      <c r="F13" s="4">
        <v>168900</v>
      </c>
      <c r="G13" s="6">
        <f t="shared" si="1"/>
        <v>0.28935636471284781</v>
      </c>
      <c r="H13" s="7">
        <f t="shared" si="2"/>
        <v>0.13641492007104794</v>
      </c>
    </row>
    <row r="14" spans="1:9" x14ac:dyDescent="0.3">
      <c r="A14" s="2" t="s">
        <v>6</v>
      </c>
      <c r="B14" s="3">
        <v>8</v>
      </c>
      <c r="C14" s="29">
        <v>2.5661499999999997E-3</v>
      </c>
      <c r="D14" s="29">
        <v>1.16288E-3</v>
      </c>
      <c r="E14" s="11">
        <f t="shared" si="0"/>
        <v>0.45316135066149688</v>
      </c>
      <c r="F14" s="4">
        <v>14700</v>
      </c>
      <c r="G14" s="6">
        <f t="shared" si="1"/>
        <v>0.17456802721088432</v>
      </c>
      <c r="H14" s="7">
        <f t="shared" si="2"/>
        <v>7.9107482993197281E-2</v>
      </c>
    </row>
    <row r="15" spans="1:9" x14ac:dyDescent="0.3">
      <c r="A15" s="2" t="s">
        <v>6</v>
      </c>
      <c r="B15" s="3">
        <v>9</v>
      </c>
      <c r="C15" s="29">
        <v>1.4815149999999999E-2</v>
      </c>
      <c r="D15" s="29">
        <v>2.3757499999999998E-3</v>
      </c>
      <c r="E15" s="11">
        <f t="shared" si="0"/>
        <v>0.1603594968663834</v>
      </c>
      <c r="F15" s="4">
        <v>23300</v>
      </c>
      <c r="G15" s="6">
        <f t="shared" si="1"/>
        <v>0.63584334763948491</v>
      </c>
      <c r="H15" s="7">
        <f t="shared" si="2"/>
        <v>0.10196351931330472</v>
      </c>
    </row>
    <row r="16" spans="1:9" x14ac:dyDescent="0.3">
      <c r="A16" s="2" t="s">
        <v>6</v>
      </c>
      <c r="B16" s="3">
        <v>10</v>
      </c>
      <c r="C16" s="29">
        <v>0.19015724000000001</v>
      </c>
      <c r="D16" s="29">
        <v>5.0606970000000001E-2</v>
      </c>
      <c r="E16" s="11">
        <f t="shared" si="0"/>
        <v>0.26613222825489052</v>
      </c>
      <c r="F16" s="4">
        <v>203100</v>
      </c>
      <c r="G16" s="6">
        <f t="shared" si="1"/>
        <v>0.93627395371738054</v>
      </c>
      <c r="H16" s="7">
        <f t="shared" si="2"/>
        <v>0.24917267355982278</v>
      </c>
    </row>
    <row r="17" spans="1:9" x14ac:dyDescent="0.3">
      <c r="A17" s="2" t="s">
        <v>6</v>
      </c>
      <c r="B17" s="3">
        <v>11</v>
      </c>
      <c r="C17" s="29">
        <v>0.12018709999999999</v>
      </c>
      <c r="D17" s="29">
        <v>1.886084E-2</v>
      </c>
      <c r="E17" s="11">
        <f t="shared" si="0"/>
        <v>0.15692898821920157</v>
      </c>
      <c r="F17" s="4">
        <v>219400</v>
      </c>
      <c r="G17" s="6">
        <f t="shared" si="1"/>
        <v>0.54779899726526882</v>
      </c>
      <c r="H17" s="7">
        <f t="shared" si="2"/>
        <v>8.5965542388331817E-2</v>
      </c>
    </row>
    <row r="18" spans="1:9" x14ac:dyDescent="0.3">
      <c r="A18" s="2" t="s">
        <v>7</v>
      </c>
      <c r="B18" s="3">
        <v>4</v>
      </c>
      <c r="C18" s="29">
        <v>1.0711162999999999</v>
      </c>
      <c r="D18" s="29">
        <v>0.17162153999999999</v>
      </c>
      <c r="E18" s="11">
        <f t="shared" si="0"/>
        <v>0.16022680263571754</v>
      </c>
      <c r="F18" s="4">
        <v>1775300</v>
      </c>
      <c r="G18" s="6">
        <f t="shared" si="1"/>
        <v>0.60334382921196417</v>
      </c>
      <c r="H18" s="7">
        <f t="shared" si="2"/>
        <v>9.6671852644623441E-2</v>
      </c>
    </row>
    <row r="19" spans="1:9" x14ac:dyDescent="0.3">
      <c r="A19" s="2" t="s">
        <v>7</v>
      </c>
      <c r="B19" s="3">
        <v>5</v>
      </c>
      <c r="C19" s="29">
        <v>0.1687488</v>
      </c>
      <c r="D19" s="29">
        <v>2.7795450000000006E-2</v>
      </c>
      <c r="E19" s="11">
        <f t="shared" si="0"/>
        <v>0.16471494908408241</v>
      </c>
      <c r="F19" s="4">
        <v>732100</v>
      </c>
      <c r="G19" s="6">
        <f t="shared" si="1"/>
        <v>0.2304996585165961</v>
      </c>
      <c r="H19" s="7">
        <f t="shared" si="2"/>
        <v>3.7966739516459513E-2</v>
      </c>
    </row>
    <row r="20" spans="1:9" x14ac:dyDescent="0.3">
      <c r="A20" s="2" t="s">
        <v>7</v>
      </c>
      <c r="B20" s="3">
        <v>6</v>
      </c>
      <c r="C20" s="29">
        <v>0.10801031</v>
      </c>
      <c r="D20" s="29">
        <v>3.786987E-2</v>
      </c>
      <c r="E20" s="11">
        <f t="shared" si="0"/>
        <v>0.3506134738433766</v>
      </c>
      <c r="F20" s="4">
        <v>742300</v>
      </c>
      <c r="G20" s="6">
        <f t="shared" si="1"/>
        <v>0.14550762494948133</v>
      </c>
      <c r="H20" s="7">
        <f t="shared" si="2"/>
        <v>5.1016933854236834E-2</v>
      </c>
    </row>
    <row r="21" spans="1:9" x14ac:dyDescent="0.3">
      <c r="A21" s="2" t="s">
        <v>7</v>
      </c>
      <c r="B21" s="3">
        <v>7</v>
      </c>
      <c r="C21" s="29">
        <v>5.0705150000000011E-2</v>
      </c>
      <c r="D21" s="29">
        <v>1.2917829999999998E-2</v>
      </c>
      <c r="E21" s="11">
        <f t="shared" si="0"/>
        <v>0.25476366799033223</v>
      </c>
      <c r="F21" s="4">
        <v>297000</v>
      </c>
      <c r="G21" s="6">
        <f t="shared" si="1"/>
        <v>0.17072441077441083</v>
      </c>
      <c r="H21" s="7">
        <f t="shared" si="2"/>
        <v>4.3494377104377098E-2</v>
      </c>
    </row>
    <row r="22" spans="1:9" x14ac:dyDescent="0.3">
      <c r="A22" s="2" t="s">
        <v>7</v>
      </c>
      <c r="B22" s="3">
        <v>8</v>
      </c>
      <c r="C22" s="29">
        <v>1.3585930000000001E-2</v>
      </c>
      <c r="D22" s="29">
        <v>6.0573200000000006E-3</v>
      </c>
      <c r="E22" s="11">
        <f t="shared" si="0"/>
        <v>0.4458524370433235</v>
      </c>
      <c r="F22" s="4">
        <v>56100</v>
      </c>
      <c r="G22" s="6">
        <f t="shared" si="1"/>
        <v>0.24217344028520504</v>
      </c>
      <c r="H22" s="7">
        <f t="shared" si="2"/>
        <v>0.10797361853832443</v>
      </c>
    </row>
    <row r="23" spans="1:9" s="16" customFormat="1" x14ac:dyDescent="0.3">
      <c r="A23" s="14" t="s">
        <v>7</v>
      </c>
      <c r="B23" s="15">
        <v>9</v>
      </c>
      <c r="C23" s="29">
        <v>8.3842200000000006E-2</v>
      </c>
      <c r="D23" s="29">
        <v>3.9795300000000002E-3</v>
      </c>
      <c r="E23" s="12">
        <f t="shared" si="0"/>
        <v>4.7464522638957472E-2</v>
      </c>
      <c r="F23" s="13">
        <v>124200</v>
      </c>
      <c r="G23" s="8">
        <f t="shared" si="1"/>
        <v>0.67505797101449283</v>
      </c>
      <c r="H23" s="9">
        <f t="shared" si="2"/>
        <v>3.2041304347826087E-2</v>
      </c>
      <c r="I23" s="16" t="s">
        <v>22</v>
      </c>
    </row>
    <row r="24" spans="1:9" x14ac:dyDescent="0.3">
      <c r="A24" s="2" t="s">
        <v>7</v>
      </c>
      <c r="B24" s="3">
        <v>10</v>
      </c>
      <c r="C24" s="29">
        <v>0.1023332</v>
      </c>
      <c r="D24" s="29">
        <v>2.704026E-2</v>
      </c>
      <c r="E24" s="11">
        <f t="shared" si="0"/>
        <v>0.26423741268718265</v>
      </c>
      <c r="F24" s="4">
        <v>308000</v>
      </c>
      <c r="G24" s="6">
        <f t="shared" si="1"/>
        <v>0.33225064935064935</v>
      </c>
      <c r="H24" s="7">
        <f t="shared" si="2"/>
        <v>8.7793051948051953E-2</v>
      </c>
    </row>
    <row r="25" spans="1:9" x14ac:dyDescent="0.3">
      <c r="A25" s="2" t="s">
        <v>7</v>
      </c>
      <c r="B25" s="3">
        <v>11</v>
      </c>
      <c r="C25" s="29">
        <v>0.11450676</v>
      </c>
      <c r="D25" s="29">
        <v>1.316778E-2</v>
      </c>
      <c r="E25" s="11">
        <f t="shared" si="0"/>
        <v>0.11499565615165429</v>
      </c>
      <c r="F25" s="4">
        <v>351100</v>
      </c>
      <c r="G25" s="6">
        <f t="shared" si="1"/>
        <v>0.32613716889774991</v>
      </c>
      <c r="H25" s="7">
        <f t="shared" si="2"/>
        <v>3.7504357732839645E-2</v>
      </c>
    </row>
    <row r="26" spans="1:9" x14ac:dyDescent="0.3">
      <c r="A26" s="2" t="s">
        <v>8</v>
      </c>
      <c r="B26" s="3">
        <v>4</v>
      </c>
      <c r="C26" s="29">
        <v>0.65475234710784647</v>
      </c>
      <c r="D26" s="29">
        <v>0.36412171331184007</v>
      </c>
      <c r="E26" s="11">
        <f t="shared" si="0"/>
        <v>0.55612127993160798</v>
      </c>
      <c r="F26" s="4">
        <v>4605710.2692609904</v>
      </c>
      <c r="G26" s="6">
        <f t="shared" si="1"/>
        <v>0.1421609933820055</v>
      </c>
      <c r="H26" s="7">
        <f t="shared" si="2"/>
        <v>7.9058753595949757E-2</v>
      </c>
    </row>
    <row r="27" spans="1:9" x14ac:dyDescent="0.3">
      <c r="A27" s="2" t="s">
        <v>8</v>
      </c>
      <c r="B27" s="3">
        <v>5</v>
      </c>
      <c r="C27" s="29">
        <v>0.74015766002608219</v>
      </c>
      <c r="D27" s="29">
        <v>0.48310858343448881</v>
      </c>
      <c r="E27" s="11">
        <f t="shared" si="0"/>
        <v>0.65271037445922631</v>
      </c>
      <c r="F27" s="4">
        <v>8517328.4381454997</v>
      </c>
      <c r="G27" s="6">
        <f t="shared" si="1"/>
        <v>8.6900213535412135E-2</v>
      </c>
      <c r="H27" s="7">
        <f t="shared" si="2"/>
        <v>5.6720670917285582E-2</v>
      </c>
    </row>
    <row r="28" spans="1:9" x14ac:dyDescent="0.3">
      <c r="A28" s="2" t="s">
        <v>8</v>
      </c>
      <c r="B28" s="3">
        <v>6</v>
      </c>
      <c r="C28" s="29">
        <v>2.4481902645171609</v>
      </c>
      <c r="D28" s="29">
        <v>1.9784558906573344</v>
      </c>
      <c r="E28" s="11">
        <f t="shared" si="0"/>
        <v>0.80812995596464854</v>
      </c>
      <c r="F28" s="4">
        <v>11077491.8813155</v>
      </c>
      <c r="G28" s="6">
        <f t="shared" si="1"/>
        <v>0.22100582792089826</v>
      </c>
      <c r="H28" s="7">
        <f t="shared" si="2"/>
        <v>0.17860142998564621</v>
      </c>
    </row>
    <row r="29" spans="1:9" x14ac:dyDescent="0.3">
      <c r="A29" s="2" t="s">
        <v>8</v>
      </c>
      <c r="B29" s="3">
        <v>7</v>
      </c>
      <c r="C29" s="29">
        <v>1.7608768964703492</v>
      </c>
      <c r="D29" s="29">
        <v>1.4791082736108394</v>
      </c>
      <c r="E29" s="11">
        <f t="shared" si="0"/>
        <v>0.83998391743096257</v>
      </c>
      <c r="F29" s="4">
        <v>6315027.5189795</v>
      </c>
      <c r="G29" s="6">
        <f t="shared" si="1"/>
        <v>0.27883914855131214</v>
      </c>
      <c r="H29" s="7">
        <f t="shared" si="2"/>
        <v>0.23422040033324532</v>
      </c>
    </row>
    <row r="30" spans="1:9" x14ac:dyDescent="0.3">
      <c r="A30" s="2" t="s">
        <v>8</v>
      </c>
      <c r="B30" s="3">
        <v>8</v>
      </c>
      <c r="C30" s="29">
        <v>7.7369455162303771E-2</v>
      </c>
      <c r="D30" s="29">
        <v>3.7107075451337686E-2</v>
      </c>
      <c r="E30" s="11">
        <f t="shared" si="0"/>
        <v>0.47960885046295543</v>
      </c>
      <c r="F30" s="4">
        <v>925217.71354801895</v>
      </c>
      <c r="G30" s="6">
        <f t="shared" si="1"/>
        <v>8.3622972225215919E-2</v>
      </c>
      <c r="H30" s="7">
        <f t="shared" si="2"/>
        <v>4.0106317581231461E-2</v>
      </c>
    </row>
    <row r="31" spans="1:9" x14ac:dyDescent="0.3">
      <c r="A31" s="2" t="s">
        <v>8</v>
      </c>
      <c r="B31" s="3">
        <v>9</v>
      </c>
      <c r="C31" s="29">
        <v>8.9640899999999996E-2</v>
      </c>
      <c r="D31" s="29">
        <v>4.5332270000000008E-2</v>
      </c>
      <c r="E31" s="11">
        <f t="shared" si="0"/>
        <v>0.50570967047408055</v>
      </c>
      <c r="F31" s="4">
        <v>778200</v>
      </c>
      <c r="G31" s="6">
        <f t="shared" si="1"/>
        <v>0.11519005397070162</v>
      </c>
      <c r="H31" s="7">
        <f t="shared" si="2"/>
        <v>5.8252724235415068E-2</v>
      </c>
    </row>
    <row r="32" spans="1:9" x14ac:dyDescent="0.3">
      <c r="A32" s="2" t="s">
        <v>8</v>
      </c>
      <c r="B32" s="3">
        <v>10</v>
      </c>
      <c r="C32" s="29">
        <v>1.1776637999999999</v>
      </c>
      <c r="D32" s="29">
        <v>0.77570450999999996</v>
      </c>
      <c r="E32" s="11">
        <f t="shared" si="0"/>
        <v>0.65868077969281214</v>
      </c>
      <c r="F32" s="4">
        <v>2596500</v>
      </c>
      <c r="G32" s="6">
        <f t="shared" si="1"/>
        <v>0.45355817446562674</v>
      </c>
      <c r="H32" s="7">
        <f t="shared" si="2"/>
        <v>0.29875005199306759</v>
      </c>
    </row>
    <row r="33" spans="1:8" x14ac:dyDescent="0.3">
      <c r="A33" s="2" t="s">
        <v>8</v>
      </c>
      <c r="B33" s="3">
        <v>11</v>
      </c>
      <c r="C33" s="29">
        <v>1.3132505000000003</v>
      </c>
      <c r="D33" s="29">
        <v>1.05350605</v>
      </c>
      <c r="E33" s="11">
        <f t="shared" si="0"/>
        <v>0.80221256340660041</v>
      </c>
      <c r="F33" s="4">
        <v>4873600</v>
      </c>
      <c r="G33" s="6">
        <f t="shared" si="1"/>
        <v>0.26946210193696657</v>
      </c>
      <c r="H33" s="7">
        <f t="shared" si="2"/>
        <v>0.21616588353578464</v>
      </c>
    </row>
    <row r="34" spans="1:8" x14ac:dyDescent="0.3">
      <c r="A34" s="2" t="s">
        <v>9</v>
      </c>
      <c r="B34" s="3">
        <v>4</v>
      </c>
      <c r="C34" s="29">
        <v>2.6751218318964676</v>
      </c>
      <c r="D34" s="29">
        <v>1.379125798909925</v>
      </c>
      <c r="E34" s="11">
        <f t="shared" si="0"/>
        <v>0.51553756635159487</v>
      </c>
      <c r="F34" s="4">
        <v>13358715.060964201</v>
      </c>
      <c r="G34" s="6">
        <f t="shared" si="1"/>
        <v>0.20025292999275812</v>
      </c>
      <c r="H34" s="7">
        <f t="shared" si="2"/>
        <v>0.1032379081832428</v>
      </c>
    </row>
    <row r="35" spans="1:8" x14ac:dyDescent="0.3">
      <c r="A35" s="2" t="s">
        <v>9</v>
      </c>
      <c r="B35" s="3">
        <v>5</v>
      </c>
      <c r="C35" s="29">
        <v>2.082545313499427</v>
      </c>
      <c r="D35" s="29">
        <v>1.2564687525147322</v>
      </c>
      <c r="E35" s="11">
        <f t="shared" si="0"/>
        <v>0.6033332117049649</v>
      </c>
      <c r="F35" s="4">
        <v>13573334.1927008</v>
      </c>
      <c r="G35" s="6">
        <f t="shared" si="1"/>
        <v>0.15342916367736215</v>
      </c>
      <c r="H35" s="7">
        <f t="shared" si="2"/>
        <v>9.2568910090669643E-2</v>
      </c>
    </row>
    <row r="36" spans="1:8" x14ac:dyDescent="0.3">
      <c r="A36" s="2" t="s">
        <v>9</v>
      </c>
      <c r="B36" s="3">
        <v>6</v>
      </c>
      <c r="C36" s="29">
        <v>5.4037769453499447</v>
      </c>
      <c r="D36" s="29">
        <v>3.7512768345320291</v>
      </c>
      <c r="E36" s="11">
        <f t="shared" si="0"/>
        <v>0.69419535122745502</v>
      </c>
      <c r="F36" s="4">
        <v>24319252.124996599</v>
      </c>
      <c r="G36" s="6">
        <f t="shared" si="1"/>
        <v>0.22220160873268222</v>
      </c>
      <c r="H36" s="7">
        <f t="shared" si="2"/>
        <v>0.15425132381748988</v>
      </c>
    </row>
    <row r="37" spans="1:8" x14ac:dyDescent="0.3">
      <c r="A37" s="2" t="s">
        <v>9</v>
      </c>
      <c r="B37" s="3">
        <v>7</v>
      </c>
      <c r="C37" s="29">
        <v>2.2822907040491849</v>
      </c>
      <c r="D37" s="29">
        <v>1.5220878450509578</v>
      </c>
      <c r="E37" s="11">
        <f t="shared" si="0"/>
        <v>0.66691234484305895</v>
      </c>
      <c r="F37" s="4">
        <v>13541299.255193699</v>
      </c>
      <c r="G37" s="6">
        <f t="shared" si="1"/>
        <v>0.16854296334776173</v>
      </c>
      <c r="H37" s="7">
        <f t="shared" si="2"/>
        <v>0.11240338289305352</v>
      </c>
    </row>
    <row r="38" spans="1:8" x14ac:dyDescent="0.3">
      <c r="A38" s="2" t="s">
        <v>9</v>
      </c>
      <c r="B38" s="3">
        <v>8</v>
      </c>
      <c r="C38" s="29">
        <v>3.9824286082285124E-3</v>
      </c>
      <c r="D38" s="29">
        <v>1.7263077448085903E-3</v>
      </c>
      <c r="E38" s="11">
        <f t="shared" si="0"/>
        <v>0.43348115299334816</v>
      </c>
      <c r="F38" s="4">
        <v>44151.093217611</v>
      </c>
      <c r="G38" s="6">
        <f t="shared" si="1"/>
        <v>9.0200000000000002E-2</v>
      </c>
      <c r="H38" s="7">
        <f t="shared" si="2"/>
        <v>3.9100000000000003E-2</v>
      </c>
    </row>
    <row r="39" spans="1:8" x14ac:dyDescent="0.3">
      <c r="A39" s="2" t="s">
        <v>9</v>
      </c>
      <c r="B39" s="3">
        <v>9</v>
      </c>
      <c r="C39" s="29">
        <v>7.9228102165516557E-3</v>
      </c>
      <c r="D39" s="29">
        <v>3.43438890761829E-3</v>
      </c>
      <c r="E39" s="11">
        <f t="shared" si="0"/>
        <v>0.43348115299334816</v>
      </c>
      <c r="F39" s="4">
        <v>87836.033442922999</v>
      </c>
      <c r="G39" s="6">
        <f t="shared" si="1"/>
        <v>9.0200000000000016E-2</v>
      </c>
      <c r="H39" s="7">
        <f t="shared" si="2"/>
        <v>3.9100000000000003E-2</v>
      </c>
    </row>
    <row r="40" spans="1:8" x14ac:dyDescent="0.3">
      <c r="A40" s="2" t="s">
        <v>9</v>
      </c>
      <c r="B40" s="3">
        <v>10</v>
      </c>
      <c r="C40" s="29">
        <v>3.1239108169765752</v>
      </c>
      <c r="D40" s="29">
        <v>2.5352237250648986</v>
      </c>
      <c r="E40" s="11">
        <f t="shared" si="0"/>
        <v>0.81155445004623161</v>
      </c>
      <c r="F40" s="4">
        <v>4804942.2044752901</v>
      </c>
      <c r="G40" s="6">
        <f t="shared" si="1"/>
        <v>0.65014534702768878</v>
      </c>
      <c r="H40" s="7">
        <f t="shared" si="2"/>
        <v>0.5276283495571723</v>
      </c>
    </row>
    <row r="41" spans="1:8" x14ac:dyDescent="0.3">
      <c r="A41" s="2" t="s">
        <v>9</v>
      </c>
      <c r="B41" s="3">
        <v>11</v>
      </c>
      <c r="C41" s="29">
        <v>0.21706929276777093</v>
      </c>
      <c r="D41" s="29">
        <v>0.16269644230332261</v>
      </c>
      <c r="E41" s="11">
        <f t="shared" si="0"/>
        <v>0.74951385444177732</v>
      </c>
      <c r="F41" s="4">
        <v>1410668.5522390001</v>
      </c>
      <c r="G41" s="6">
        <f t="shared" si="1"/>
        <v>0.15387689221769391</v>
      </c>
      <c r="H41" s="7">
        <f t="shared" si="2"/>
        <v>0.11533286259560568</v>
      </c>
    </row>
    <row r="42" spans="1:8" x14ac:dyDescent="0.3">
      <c r="A42" s="2" t="s">
        <v>10</v>
      </c>
      <c r="B42" s="3">
        <v>4</v>
      </c>
      <c r="C42" s="29">
        <v>1.3412220000000001</v>
      </c>
      <c r="D42" s="29">
        <v>0.30280116000000001</v>
      </c>
      <c r="E42" s="11">
        <f t="shared" si="0"/>
        <v>0.22576513060477682</v>
      </c>
      <c r="F42" s="4">
        <v>3108700</v>
      </c>
      <c r="G42" s="6">
        <f t="shared" si="1"/>
        <v>0.43144143854344263</v>
      </c>
      <c r="H42" s="7">
        <f t="shared" si="2"/>
        <v>9.7404432721073117E-2</v>
      </c>
    </row>
    <row r="43" spans="1:8" x14ac:dyDescent="0.3">
      <c r="A43" s="2" t="s">
        <v>10</v>
      </c>
      <c r="B43" s="3">
        <v>5</v>
      </c>
      <c r="C43" s="29">
        <v>0.21661876999999999</v>
      </c>
      <c r="D43" s="29">
        <v>6.0535540000000006E-2</v>
      </c>
      <c r="E43" s="11">
        <f t="shared" si="0"/>
        <v>0.27945657710086713</v>
      </c>
      <c r="F43" s="4">
        <v>1737300</v>
      </c>
      <c r="G43" s="6">
        <f t="shared" si="1"/>
        <v>0.12468702584470154</v>
      </c>
      <c r="H43" s="7">
        <f t="shared" si="2"/>
        <v>3.4844609451447656E-2</v>
      </c>
    </row>
    <row r="44" spans="1:8" x14ac:dyDescent="0.3">
      <c r="A44" s="2" t="s">
        <v>10</v>
      </c>
      <c r="B44" s="3">
        <v>6</v>
      </c>
      <c r="C44" s="29">
        <v>0.66866217000000006</v>
      </c>
      <c r="D44" s="29">
        <v>0.40399527000000002</v>
      </c>
      <c r="E44" s="11">
        <f t="shared" si="0"/>
        <v>0.60418442694313035</v>
      </c>
      <c r="F44" s="4">
        <v>2629600</v>
      </c>
      <c r="G44" s="6">
        <f t="shared" si="1"/>
        <v>0.25428284529966533</v>
      </c>
      <c r="H44" s="7">
        <f t="shared" si="2"/>
        <v>0.15363373516884696</v>
      </c>
    </row>
    <row r="45" spans="1:8" x14ac:dyDescent="0.3">
      <c r="A45" s="2" t="s">
        <v>10</v>
      </c>
      <c r="B45" s="3">
        <v>7</v>
      </c>
      <c r="C45" s="29">
        <v>7.1868020000000005E-2</v>
      </c>
      <c r="D45" s="29">
        <v>4.6379309999999993E-2</v>
      </c>
      <c r="E45" s="11">
        <f t="shared" si="0"/>
        <v>0.64534002745588359</v>
      </c>
      <c r="F45" s="4">
        <v>1121800</v>
      </c>
      <c r="G45" s="6">
        <f t="shared" si="1"/>
        <v>6.4064913531823864E-2</v>
      </c>
      <c r="H45" s="7">
        <f t="shared" si="2"/>
        <v>4.134365305758602E-2</v>
      </c>
    </row>
    <row r="46" spans="1:8" x14ac:dyDescent="0.3">
      <c r="A46" s="2" t="s">
        <v>10</v>
      </c>
      <c r="B46" s="3">
        <v>8</v>
      </c>
      <c r="C46" s="29">
        <v>6.0164799999999994E-3</v>
      </c>
      <c r="D46" s="29">
        <v>3.6905800000000002E-3</v>
      </c>
      <c r="E46" s="11">
        <f t="shared" si="0"/>
        <v>0.61341182884344347</v>
      </c>
      <c r="F46" s="4">
        <v>49700</v>
      </c>
      <c r="G46" s="6">
        <f t="shared" si="1"/>
        <v>0.12105593561368209</v>
      </c>
      <c r="H46" s="7">
        <f t="shared" si="2"/>
        <v>7.4257142857142855E-2</v>
      </c>
    </row>
    <row r="47" spans="1:8" x14ac:dyDescent="0.3">
      <c r="A47" s="2" t="s">
        <v>10</v>
      </c>
      <c r="B47" s="3">
        <v>9</v>
      </c>
      <c r="C47" s="29">
        <v>4.6114459999999996E-2</v>
      </c>
      <c r="D47" s="29">
        <v>2.7821200000000001E-2</v>
      </c>
      <c r="E47" s="11">
        <f t="shared" si="0"/>
        <v>0.60330750918475473</v>
      </c>
      <c r="F47" s="4">
        <v>346500</v>
      </c>
      <c r="G47" s="6">
        <f t="shared" si="1"/>
        <v>0.13308646464646465</v>
      </c>
      <c r="H47" s="7">
        <f t="shared" si="2"/>
        <v>8.0292063492063498E-2</v>
      </c>
    </row>
    <row r="48" spans="1:8" x14ac:dyDescent="0.3">
      <c r="A48" s="2" t="s">
        <v>10</v>
      </c>
      <c r="B48" s="3">
        <v>10</v>
      </c>
      <c r="C48" s="29">
        <v>0.21888494</v>
      </c>
      <c r="D48" s="29">
        <v>9.1339260000000005E-2</v>
      </c>
      <c r="E48" s="11">
        <f t="shared" si="0"/>
        <v>0.41729348761956853</v>
      </c>
      <c r="F48" s="4">
        <v>564500</v>
      </c>
      <c r="G48" s="6">
        <f t="shared" si="1"/>
        <v>0.38775011514614705</v>
      </c>
      <c r="H48" s="7">
        <f t="shared" si="2"/>
        <v>0.16180559787422499</v>
      </c>
    </row>
    <row r="49" spans="1:9" x14ac:dyDescent="0.3">
      <c r="A49" s="2" t="s">
        <v>10</v>
      </c>
      <c r="B49" s="3">
        <v>11</v>
      </c>
      <c r="C49" s="29">
        <v>0.30424200000000001</v>
      </c>
      <c r="D49" s="29">
        <v>8.7516999999999998E-2</v>
      </c>
      <c r="E49" s="11">
        <f t="shared" si="0"/>
        <v>0.28765587920142516</v>
      </c>
      <c r="F49" s="4">
        <v>878700</v>
      </c>
      <c r="G49" s="6">
        <f t="shared" si="1"/>
        <v>0.34624103789689314</v>
      </c>
      <c r="H49" s="7">
        <f t="shared" si="2"/>
        <v>9.9598270171844763E-2</v>
      </c>
    </row>
    <row r="50" spans="1:9" x14ac:dyDescent="0.3">
      <c r="A50" s="2" t="s">
        <v>11</v>
      </c>
      <c r="B50" s="3">
        <v>4</v>
      </c>
      <c r="C50" s="29">
        <v>0.47271706000000002</v>
      </c>
      <c r="D50" s="29">
        <v>0.29845633000000005</v>
      </c>
      <c r="E50" s="11">
        <f t="shared" si="0"/>
        <v>0.63136356872755983</v>
      </c>
      <c r="F50" s="4">
        <v>11594700</v>
      </c>
      <c r="G50" s="6">
        <f t="shared" si="1"/>
        <v>4.0770098407030803E-2</v>
      </c>
      <c r="H50" s="7">
        <f t="shared" si="2"/>
        <v>2.5740754827636769E-2</v>
      </c>
    </row>
    <row r="51" spans="1:9" x14ac:dyDescent="0.3">
      <c r="A51" s="2" t="s">
        <v>11</v>
      </c>
      <c r="B51" s="3">
        <v>5</v>
      </c>
      <c r="C51" s="29">
        <v>0.16003378999999998</v>
      </c>
      <c r="D51" s="29">
        <v>6.1784439999999996E-2</v>
      </c>
      <c r="E51" s="11">
        <f t="shared" si="0"/>
        <v>0.38607121658494747</v>
      </c>
      <c r="F51" s="4">
        <v>4166100</v>
      </c>
      <c r="G51" s="6">
        <f t="shared" si="1"/>
        <v>3.841333381339862E-2</v>
      </c>
      <c r="H51" s="7">
        <f t="shared" si="2"/>
        <v>1.4830282518422505E-2</v>
      </c>
    </row>
    <row r="52" spans="1:9" x14ac:dyDescent="0.3">
      <c r="A52" s="2" t="s">
        <v>11</v>
      </c>
      <c r="B52" s="3">
        <v>6</v>
      </c>
      <c r="C52" s="29">
        <v>0.137751133</v>
      </c>
      <c r="D52" s="29">
        <v>8.1517473000000007E-2</v>
      </c>
      <c r="E52" s="11">
        <f t="shared" si="0"/>
        <v>0.59177352102069469</v>
      </c>
      <c r="F52" s="4">
        <v>3857700</v>
      </c>
      <c r="G52" s="6">
        <f t="shared" si="1"/>
        <v>3.5708098867200666E-2</v>
      </c>
      <c r="H52" s="7">
        <f t="shared" si="2"/>
        <v>2.1131107395598418E-2</v>
      </c>
    </row>
    <row r="53" spans="1:9" x14ac:dyDescent="0.3">
      <c r="A53" s="2" t="s">
        <v>11</v>
      </c>
      <c r="B53" s="3">
        <v>7</v>
      </c>
      <c r="C53" s="29">
        <v>0.15141766000000001</v>
      </c>
      <c r="D53" s="29">
        <v>8.3750829999999998E-2</v>
      </c>
      <c r="E53" s="11">
        <f t="shared" si="0"/>
        <v>0.55311137419505751</v>
      </c>
      <c r="F53" s="4">
        <v>3065000</v>
      </c>
      <c r="G53" s="6">
        <f t="shared" si="1"/>
        <v>4.9402172920065254E-2</v>
      </c>
      <c r="H53" s="7">
        <f t="shared" si="2"/>
        <v>2.7324903752039151E-2</v>
      </c>
    </row>
    <row r="54" spans="1:9" x14ac:dyDescent="0.3">
      <c r="A54" s="2" t="s">
        <v>11</v>
      </c>
      <c r="B54" s="3">
        <v>8</v>
      </c>
      <c r="C54" s="29">
        <v>6.5506000000000006E-4</v>
      </c>
      <c r="D54" s="29">
        <v>3.5532000000000001E-4</v>
      </c>
      <c r="E54" s="11">
        <f t="shared" si="0"/>
        <v>0.54242359478521052</v>
      </c>
      <c r="F54" s="4">
        <v>9100</v>
      </c>
      <c r="G54" s="6">
        <f t="shared" si="1"/>
        <v>7.1984615384615383E-2</v>
      </c>
      <c r="H54" s="7">
        <f t="shared" si="2"/>
        <v>3.9046153846153848E-2</v>
      </c>
    </row>
    <row r="55" spans="1:9" s="16" customFormat="1" x14ac:dyDescent="0.3">
      <c r="A55" s="14" t="s">
        <v>11</v>
      </c>
      <c r="B55" s="15">
        <v>9</v>
      </c>
      <c r="C55" s="29">
        <v>0.16247517</v>
      </c>
      <c r="D55" s="29">
        <v>0.15738062999999999</v>
      </c>
      <c r="E55" s="12">
        <f t="shared" si="0"/>
        <v>0.96864419344814345</v>
      </c>
      <c r="F55" s="13">
        <v>421300</v>
      </c>
      <c r="G55" s="8">
        <f t="shared" si="1"/>
        <v>0.38565195822454312</v>
      </c>
      <c r="H55" s="9">
        <f t="shared" si="2"/>
        <v>0.37355953002610964</v>
      </c>
      <c r="I55" s="16" t="s">
        <v>22</v>
      </c>
    </row>
    <row r="56" spans="1:9" x14ac:dyDescent="0.3">
      <c r="A56" s="2" t="s">
        <v>11</v>
      </c>
      <c r="B56" s="3">
        <v>10</v>
      </c>
      <c r="C56" s="29">
        <v>1.7418070000000001E-2</v>
      </c>
      <c r="D56" s="29">
        <v>1.1873140000000001E-2</v>
      </c>
      <c r="E56" s="11">
        <f t="shared" si="0"/>
        <v>0.68165646366101407</v>
      </c>
      <c r="F56" s="4">
        <v>142300</v>
      </c>
      <c r="G56" s="6">
        <f t="shared" si="1"/>
        <v>0.12240386507378777</v>
      </c>
      <c r="H56" s="7">
        <f t="shared" si="2"/>
        <v>8.3437385804638095E-2</v>
      </c>
    </row>
    <row r="57" spans="1:9" x14ac:dyDescent="0.3">
      <c r="A57" s="2" t="s">
        <v>11</v>
      </c>
      <c r="B57" s="3">
        <v>11</v>
      </c>
      <c r="C57" s="29">
        <v>0.12395496</v>
      </c>
      <c r="D57" s="29">
        <v>8.291656E-2</v>
      </c>
      <c r="E57" s="11">
        <f t="shared" si="0"/>
        <v>0.6689249062724073</v>
      </c>
      <c r="F57" s="4">
        <v>2348000</v>
      </c>
      <c r="G57" s="6">
        <f t="shared" si="1"/>
        <v>5.27917206132879E-2</v>
      </c>
      <c r="H57" s="7">
        <f t="shared" si="2"/>
        <v>3.5313696763202729E-2</v>
      </c>
    </row>
    <row r="58" spans="1:9" x14ac:dyDescent="0.3">
      <c r="A58" s="2" t="s">
        <v>12</v>
      </c>
      <c r="B58" s="3">
        <v>4</v>
      </c>
      <c r="C58" s="29">
        <v>0.13667467999999999</v>
      </c>
      <c r="D58" s="29">
        <v>1.6389230000000001E-2</v>
      </c>
      <c r="E58" s="11">
        <f t="shared" si="0"/>
        <v>0.11991416405730748</v>
      </c>
      <c r="F58" s="4">
        <v>536200</v>
      </c>
      <c r="G58" s="6">
        <f t="shared" si="1"/>
        <v>0.25489496456546062</v>
      </c>
      <c r="H58" s="7">
        <f t="shared" si="2"/>
        <v>3.0565516598284229E-2</v>
      </c>
    </row>
    <row r="59" spans="1:9" s="16" customFormat="1" x14ac:dyDescent="0.3">
      <c r="A59" s="17" t="s">
        <v>12</v>
      </c>
      <c r="B59" s="18">
        <v>5</v>
      </c>
      <c r="C59" s="29">
        <v>5.4576524999999991</v>
      </c>
      <c r="D59" s="29">
        <v>3.7752169999999996</v>
      </c>
      <c r="E59" s="20">
        <f t="shared" si="0"/>
        <v>0.69172909048350006</v>
      </c>
      <c r="F59" s="19">
        <v>782200</v>
      </c>
      <c r="G59" s="8">
        <f t="shared" si="1"/>
        <v>6.9773107900792626</v>
      </c>
      <c r="H59" s="9">
        <f t="shared" si="2"/>
        <v>4.8264088468422388</v>
      </c>
      <c r="I59" s="16" t="s">
        <v>19</v>
      </c>
    </row>
    <row r="60" spans="1:9" x14ac:dyDescent="0.3">
      <c r="A60" s="2" t="s">
        <v>12</v>
      </c>
      <c r="B60" s="3">
        <v>6</v>
      </c>
      <c r="C60" s="29">
        <v>0.32466401</v>
      </c>
      <c r="D60" s="29">
        <v>0.16945624999999997</v>
      </c>
      <c r="E60" s="11">
        <f t="shared" si="0"/>
        <v>0.52194343931130516</v>
      </c>
      <c r="F60" s="4">
        <v>709100</v>
      </c>
      <c r="G60" s="6">
        <f t="shared" si="1"/>
        <v>0.45785363136370044</v>
      </c>
      <c r="H60" s="7">
        <f t="shared" si="2"/>
        <v>0.23897369905514032</v>
      </c>
    </row>
    <row r="61" spans="1:9" x14ac:dyDescent="0.3">
      <c r="A61" s="2" t="s">
        <v>12</v>
      </c>
      <c r="B61" s="3">
        <v>7</v>
      </c>
      <c r="C61" s="29">
        <v>6.1657810000000007E-2</v>
      </c>
      <c r="D61" s="29">
        <v>4.4600859999999999E-2</v>
      </c>
      <c r="E61" s="11">
        <f t="shared" si="0"/>
        <v>0.72336107948044204</v>
      </c>
      <c r="F61" s="4">
        <v>348700</v>
      </c>
      <c r="G61" s="6">
        <f t="shared" si="1"/>
        <v>0.17682193862919415</v>
      </c>
      <c r="H61" s="7">
        <f t="shared" si="2"/>
        <v>0.12790610840263836</v>
      </c>
    </row>
    <row r="62" spans="1:9" x14ac:dyDescent="0.3">
      <c r="A62" s="2" t="s">
        <v>12</v>
      </c>
      <c r="B62" s="3">
        <v>8</v>
      </c>
      <c r="C62" s="29">
        <v>1.0733300000000001E-2</v>
      </c>
      <c r="D62" s="29">
        <v>5.4175999999999998E-3</v>
      </c>
      <c r="E62" s="11">
        <f t="shared" si="0"/>
        <v>0.50474690915189169</v>
      </c>
      <c r="F62" s="4">
        <v>40200</v>
      </c>
      <c r="G62" s="6">
        <f t="shared" si="1"/>
        <v>0.26699751243781095</v>
      </c>
      <c r="H62" s="7">
        <f t="shared" si="2"/>
        <v>0.13476616915422884</v>
      </c>
    </row>
    <row r="63" spans="1:9" x14ac:dyDescent="0.3">
      <c r="A63" s="2" t="s">
        <v>12</v>
      </c>
      <c r="B63" s="3">
        <v>9</v>
      </c>
      <c r="C63" s="29">
        <v>3.1574999999999999E-2</v>
      </c>
      <c r="D63" s="29">
        <v>2.2985400000000003E-2</v>
      </c>
      <c r="E63" s="11">
        <f t="shared" si="0"/>
        <v>0.7279619952494063</v>
      </c>
      <c r="F63" s="4">
        <v>163800</v>
      </c>
      <c r="G63" s="6">
        <f t="shared" si="1"/>
        <v>0.19276556776556777</v>
      </c>
      <c r="H63" s="7">
        <f t="shared" si="2"/>
        <v>0.14032600732600733</v>
      </c>
    </row>
    <row r="64" spans="1:9" x14ac:dyDescent="0.3">
      <c r="A64" s="2" t="s">
        <v>12</v>
      </c>
      <c r="B64" s="3">
        <v>10</v>
      </c>
      <c r="C64" s="29">
        <v>6.5540199999999993E-2</v>
      </c>
      <c r="D64" s="29">
        <v>2.4417990000000001E-2</v>
      </c>
      <c r="E64" s="11">
        <f t="shared" si="0"/>
        <v>0.37256508219382917</v>
      </c>
      <c r="F64" s="4">
        <v>223000</v>
      </c>
      <c r="G64" s="6">
        <f t="shared" si="1"/>
        <v>0.29390224215246635</v>
      </c>
      <c r="H64" s="7">
        <f t="shared" si="2"/>
        <v>0.10949771300448431</v>
      </c>
    </row>
    <row r="65" spans="1:8" x14ac:dyDescent="0.3">
      <c r="A65" s="2" t="s">
        <v>12</v>
      </c>
      <c r="B65" s="3">
        <v>11</v>
      </c>
      <c r="C65" s="29">
        <v>3.7381829999999998E-2</v>
      </c>
      <c r="D65" s="29">
        <v>2.3770380000000001E-2</v>
      </c>
      <c r="E65" s="11">
        <f t="shared" si="0"/>
        <v>0.63588058690545657</v>
      </c>
      <c r="F65" s="4">
        <v>338700</v>
      </c>
      <c r="G65" s="6">
        <f t="shared" si="1"/>
        <v>0.11036855624446412</v>
      </c>
      <c r="H65" s="7">
        <f t="shared" si="2"/>
        <v>7.018122232063774E-2</v>
      </c>
    </row>
    <row r="66" spans="1:8" x14ac:dyDescent="0.3">
      <c r="A66" s="2" t="s">
        <v>13</v>
      </c>
      <c r="B66" s="3">
        <v>4</v>
      </c>
      <c r="C66" s="29">
        <v>1.90789469</v>
      </c>
      <c r="D66" s="29">
        <v>0.51592095999999998</v>
      </c>
      <c r="E66" s="11">
        <f t="shared" si="0"/>
        <v>0.27041375119084793</v>
      </c>
      <c r="F66" s="4">
        <v>9242100</v>
      </c>
      <c r="G66" s="6">
        <f t="shared" si="1"/>
        <v>0.20643519221821882</v>
      </c>
      <c r="H66" s="7">
        <f t="shared" si="2"/>
        <v>5.5822914705532294E-2</v>
      </c>
    </row>
    <row r="67" spans="1:8" x14ac:dyDescent="0.3">
      <c r="A67" s="2" t="s">
        <v>13</v>
      </c>
      <c r="B67" s="3">
        <v>5</v>
      </c>
      <c r="C67" s="29">
        <v>5.4208215119999998</v>
      </c>
      <c r="D67" s="29">
        <v>2.0660132309999999</v>
      </c>
      <c r="E67" s="11">
        <f t="shared" ref="E67:E97" si="3">D67/C67</f>
        <v>0.38112548557935255</v>
      </c>
      <c r="F67" s="4">
        <v>5638300</v>
      </c>
      <c r="G67" s="6">
        <f t="shared" ref="G67:G97" si="4">C67/F67*1000000</f>
        <v>0.96142835819307249</v>
      </c>
      <c r="H67" s="7">
        <f t="shared" ref="H67:H97" si="5">D67/F67*1000000</f>
        <v>0.36642484986609436</v>
      </c>
    </row>
    <row r="68" spans="1:8" x14ac:dyDescent="0.3">
      <c r="A68" s="2" t="s">
        <v>13</v>
      </c>
      <c r="B68" s="3">
        <v>6</v>
      </c>
      <c r="C68" s="29">
        <v>2.7172329400000002</v>
      </c>
      <c r="D68" s="29">
        <v>1.6451446399999998</v>
      </c>
      <c r="E68" s="11">
        <f t="shared" si="3"/>
        <v>0.60544851189681215</v>
      </c>
      <c r="F68" s="4">
        <v>9065100</v>
      </c>
      <c r="G68" s="6">
        <f t="shared" si="4"/>
        <v>0.29974660400878095</v>
      </c>
      <c r="H68" s="7">
        <f t="shared" si="5"/>
        <v>0.18148113534323942</v>
      </c>
    </row>
    <row r="69" spans="1:8" x14ac:dyDescent="0.3">
      <c r="A69" s="2" t="s">
        <v>13</v>
      </c>
      <c r="B69" s="3">
        <v>7</v>
      </c>
      <c r="C69" s="29">
        <v>0.33359014000000003</v>
      </c>
      <c r="D69" s="29">
        <v>0.28349393000000001</v>
      </c>
      <c r="E69" s="11">
        <f t="shared" si="3"/>
        <v>0.84982706623163373</v>
      </c>
      <c r="F69" s="4">
        <v>3380900</v>
      </c>
      <c r="G69" s="6">
        <f t="shared" si="4"/>
        <v>9.8669034872371275E-2</v>
      </c>
      <c r="H69" s="7">
        <f t="shared" si="5"/>
        <v>8.385161643349405E-2</v>
      </c>
    </row>
    <row r="70" spans="1:8" x14ac:dyDescent="0.3">
      <c r="A70" s="2" t="s">
        <v>13</v>
      </c>
      <c r="B70" s="3">
        <v>8</v>
      </c>
      <c r="C70" s="29">
        <v>6.0587050000000003E-2</v>
      </c>
      <c r="D70" s="29">
        <v>4.4170099999999997E-2</v>
      </c>
      <c r="E70" s="11">
        <f t="shared" si="3"/>
        <v>0.72903533015718691</v>
      </c>
      <c r="F70" s="4">
        <v>181300</v>
      </c>
      <c r="G70" s="6">
        <f t="shared" si="4"/>
        <v>0.33418119139547714</v>
      </c>
      <c r="H70" s="7">
        <f t="shared" si="5"/>
        <v>0.24362989520132375</v>
      </c>
    </row>
    <row r="71" spans="1:8" x14ac:dyDescent="0.3">
      <c r="A71" s="2" t="s">
        <v>13</v>
      </c>
      <c r="B71" s="3">
        <v>9</v>
      </c>
      <c r="C71" s="29">
        <v>0.11454899</v>
      </c>
      <c r="D71" s="29">
        <v>7.4846510000000005E-2</v>
      </c>
      <c r="E71" s="11">
        <f t="shared" si="3"/>
        <v>0.65340174540168361</v>
      </c>
      <c r="F71" s="4">
        <v>774000</v>
      </c>
      <c r="G71" s="6">
        <f t="shared" si="4"/>
        <v>0.14799611111111111</v>
      </c>
      <c r="H71" s="7">
        <f t="shared" si="5"/>
        <v>9.6700917312661505E-2</v>
      </c>
    </row>
    <row r="72" spans="1:8" x14ac:dyDescent="0.3">
      <c r="A72" s="2" t="s">
        <v>13</v>
      </c>
      <c r="B72" s="3">
        <v>10</v>
      </c>
      <c r="C72" s="29">
        <v>0.55360416000000001</v>
      </c>
      <c r="D72" s="29">
        <v>0.23186631000000002</v>
      </c>
      <c r="E72" s="11">
        <f t="shared" si="3"/>
        <v>0.41883050517539466</v>
      </c>
      <c r="F72" s="4">
        <v>2392100</v>
      </c>
      <c r="G72" s="6">
        <f t="shared" si="4"/>
        <v>0.23143019104552484</v>
      </c>
      <c r="H72" s="7">
        <f t="shared" si="5"/>
        <v>9.6930023828435283E-2</v>
      </c>
    </row>
    <row r="73" spans="1:8" x14ac:dyDescent="0.3">
      <c r="A73" s="2" t="s">
        <v>13</v>
      </c>
      <c r="B73" s="3">
        <v>11</v>
      </c>
      <c r="C73" s="29">
        <v>0.60179521000000002</v>
      </c>
      <c r="D73" s="29">
        <v>0.34984082</v>
      </c>
      <c r="E73" s="11">
        <f t="shared" si="3"/>
        <v>0.58132868820939931</v>
      </c>
      <c r="F73" s="4">
        <v>4356500</v>
      </c>
      <c r="G73" s="6">
        <f t="shared" si="4"/>
        <v>0.13813731435785609</v>
      </c>
      <c r="H73" s="7">
        <f t="shared" si="5"/>
        <v>8.0303183748421908E-2</v>
      </c>
    </row>
    <row r="74" spans="1:8" x14ac:dyDescent="0.3">
      <c r="A74" s="2" t="s">
        <v>14</v>
      </c>
      <c r="B74" s="3">
        <v>4</v>
      </c>
      <c r="C74" s="29">
        <v>0.44032684</v>
      </c>
      <c r="D74" s="29">
        <v>0.19636780999999998</v>
      </c>
      <c r="E74" s="11">
        <f t="shared" si="3"/>
        <v>0.44595921066269767</v>
      </c>
      <c r="F74" s="4">
        <v>4425000</v>
      </c>
      <c r="G74" s="6">
        <f t="shared" si="4"/>
        <v>9.9508890395480235E-2</v>
      </c>
      <c r="H74" s="7">
        <f t="shared" si="5"/>
        <v>4.437690621468926E-2</v>
      </c>
    </row>
    <row r="75" spans="1:8" x14ac:dyDescent="0.3">
      <c r="A75" s="2" t="s">
        <v>14</v>
      </c>
      <c r="B75" s="3">
        <v>5</v>
      </c>
      <c r="C75" s="29">
        <v>9.3152800000000008E-2</v>
      </c>
      <c r="D75" s="29">
        <v>4.9576580000000002E-2</v>
      </c>
      <c r="E75" s="11">
        <f t="shared" si="3"/>
        <v>0.53220708341563538</v>
      </c>
      <c r="F75" s="4">
        <v>3501300</v>
      </c>
      <c r="G75" s="6">
        <f t="shared" si="4"/>
        <v>2.6605203781452608E-2</v>
      </c>
      <c r="H75" s="7">
        <f t="shared" si="5"/>
        <v>1.4159477908205523E-2</v>
      </c>
    </row>
    <row r="76" spans="1:8" x14ac:dyDescent="0.3">
      <c r="A76" s="2" t="s">
        <v>14</v>
      </c>
      <c r="B76" s="3">
        <v>6</v>
      </c>
      <c r="C76" s="29">
        <v>0.12372413</v>
      </c>
      <c r="D76" s="29">
        <v>7.1200029999999997E-2</v>
      </c>
      <c r="E76" s="11">
        <f t="shared" si="3"/>
        <v>0.5754740809250386</v>
      </c>
      <c r="F76" s="4">
        <v>2227900</v>
      </c>
      <c r="G76" s="6">
        <f t="shared" si="4"/>
        <v>5.5533969208671846E-2</v>
      </c>
      <c r="H76" s="7">
        <f t="shared" si="5"/>
        <v>3.1958359890479821E-2</v>
      </c>
    </row>
    <row r="77" spans="1:8" x14ac:dyDescent="0.3">
      <c r="A77" s="2" t="s">
        <v>14</v>
      </c>
      <c r="B77" s="3">
        <v>7</v>
      </c>
      <c r="C77" s="29">
        <v>3.3200969999999996E-2</v>
      </c>
      <c r="D77" s="29">
        <v>2.5782010000000001E-2</v>
      </c>
      <c r="E77" s="11">
        <f t="shared" si="3"/>
        <v>0.77654387808548975</v>
      </c>
      <c r="F77" s="4">
        <v>873500</v>
      </c>
      <c r="G77" s="6">
        <f t="shared" si="4"/>
        <v>3.8009124212936458E-2</v>
      </c>
      <c r="H77" s="7">
        <f t="shared" si="5"/>
        <v>2.9515752718946766E-2</v>
      </c>
    </row>
    <row r="78" spans="1:8" x14ac:dyDescent="0.3">
      <c r="A78" s="2" t="s">
        <v>14</v>
      </c>
      <c r="B78" s="3">
        <v>8</v>
      </c>
      <c r="C78" s="29">
        <v>4.2829599999999997E-3</v>
      </c>
      <c r="D78" s="29">
        <v>2.3014000000000003E-3</v>
      </c>
      <c r="E78" s="11">
        <f t="shared" si="3"/>
        <v>0.5373386629807424</v>
      </c>
      <c r="F78" s="4">
        <v>49700</v>
      </c>
      <c r="G78" s="6">
        <f t="shared" si="4"/>
        <v>8.6176257545271626E-2</v>
      </c>
      <c r="H78" s="7">
        <f t="shared" si="5"/>
        <v>4.6305835010060373E-2</v>
      </c>
    </row>
    <row r="79" spans="1:8" x14ac:dyDescent="0.3">
      <c r="A79" s="2" t="s">
        <v>14</v>
      </c>
      <c r="B79" s="3">
        <v>9</v>
      </c>
      <c r="C79" s="29">
        <v>1.24292E-2</v>
      </c>
      <c r="D79" s="29">
        <v>7.137619999999999E-3</v>
      </c>
      <c r="E79" s="11">
        <f t="shared" si="3"/>
        <v>0.57426222122099568</v>
      </c>
      <c r="F79" s="4">
        <v>153400</v>
      </c>
      <c r="G79" s="6">
        <f t="shared" si="4"/>
        <v>8.102477183833115E-2</v>
      </c>
      <c r="H79" s="7">
        <f t="shared" si="5"/>
        <v>4.6529465449804422E-2</v>
      </c>
    </row>
    <row r="80" spans="1:8" x14ac:dyDescent="0.3">
      <c r="A80" s="2" t="s">
        <v>14</v>
      </c>
      <c r="B80" s="3">
        <v>10</v>
      </c>
      <c r="C80" s="29">
        <v>5.58436E-2</v>
      </c>
      <c r="D80" s="29">
        <v>3.6302000000000001E-2</v>
      </c>
      <c r="E80" s="11">
        <f t="shared" si="3"/>
        <v>0.65006554018723728</v>
      </c>
      <c r="F80" s="4">
        <v>134800</v>
      </c>
      <c r="G80" s="6">
        <f t="shared" si="4"/>
        <v>0.4142700296735905</v>
      </c>
      <c r="H80" s="7">
        <f t="shared" si="5"/>
        <v>0.26930267062314539</v>
      </c>
    </row>
    <row r="81" spans="1:9" x14ac:dyDescent="0.3">
      <c r="A81" s="2" t="s">
        <v>14</v>
      </c>
      <c r="B81" s="3">
        <v>11</v>
      </c>
      <c r="C81" s="29">
        <v>3.5738800000000001E-2</v>
      </c>
      <c r="D81" s="29">
        <v>3.0273100000000001E-2</v>
      </c>
      <c r="E81" s="11">
        <f t="shared" si="3"/>
        <v>0.84706537432706186</v>
      </c>
      <c r="F81" s="4">
        <v>428900</v>
      </c>
      <c r="G81" s="6">
        <f t="shared" si="4"/>
        <v>8.3326649568664021E-2</v>
      </c>
      <c r="H81" s="7">
        <f t="shared" si="5"/>
        <v>7.0583119608300313E-2</v>
      </c>
    </row>
    <row r="82" spans="1:9" x14ac:dyDescent="0.3">
      <c r="A82" s="2" t="s">
        <v>15</v>
      </c>
      <c r="B82" s="3">
        <v>4</v>
      </c>
      <c r="C82" s="29">
        <v>6.7365099999999997E-2</v>
      </c>
      <c r="D82" s="29">
        <v>1.9720889999999998E-2</v>
      </c>
      <c r="E82" s="11">
        <f t="shared" si="3"/>
        <v>0.29274639241981382</v>
      </c>
      <c r="F82" s="4">
        <v>455300</v>
      </c>
      <c r="G82" s="6">
        <f t="shared" si="4"/>
        <v>0.14795761036679111</v>
      </c>
      <c r="H82" s="7">
        <f t="shared" si="5"/>
        <v>4.331405666593454E-2</v>
      </c>
    </row>
    <row r="83" spans="1:9" x14ac:dyDescent="0.3">
      <c r="A83" s="2" t="s">
        <v>15</v>
      </c>
      <c r="B83" s="3">
        <v>5</v>
      </c>
      <c r="C83" s="29">
        <v>0.10524417999999999</v>
      </c>
      <c r="D83" s="29">
        <v>3.0494179999999999E-2</v>
      </c>
      <c r="E83" s="11">
        <f t="shared" si="3"/>
        <v>0.289746948477341</v>
      </c>
      <c r="F83" s="4">
        <v>880900</v>
      </c>
      <c r="G83" s="6">
        <f t="shared" si="4"/>
        <v>0.11947347031445112</v>
      </c>
      <c r="H83" s="7">
        <f t="shared" si="5"/>
        <v>3.4617073447610398E-2</v>
      </c>
    </row>
    <row r="84" spans="1:9" x14ac:dyDescent="0.3">
      <c r="A84" s="2" t="s">
        <v>15</v>
      </c>
      <c r="B84" s="3">
        <v>6</v>
      </c>
      <c r="C84" s="29">
        <v>9.9244520000000003E-2</v>
      </c>
      <c r="D84" s="29">
        <v>4.4329190000000004E-2</v>
      </c>
      <c r="E84" s="11">
        <f t="shared" si="3"/>
        <v>0.44666637513083851</v>
      </c>
      <c r="F84" s="4">
        <v>656900</v>
      </c>
      <c r="G84" s="6">
        <f t="shared" si="4"/>
        <v>0.15108010351651699</v>
      </c>
      <c r="H84" s="7">
        <f t="shared" si="5"/>
        <v>6.7482402192114488E-2</v>
      </c>
    </row>
    <row r="85" spans="1:9" x14ac:dyDescent="0.3">
      <c r="A85" s="2" t="s">
        <v>15</v>
      </c>
      <c r="B85" s="3">
        <v>7</v>
      </c>
      <c r="C85" s="29">
        <v>4.9345310000000003E-2</v>
      </c>
      <c r="D85" s="29">
        <v>3.7864240000000007E-2</v>
      </c>
      <c r="E85" s="11">
        <f t="shared" si="3"/>
        <v>0.7673320929587838</v>
      </c>
      <c r="F85" s="4">
        <v>364500</v>
      </c>
      <c r="G85" s="6">
        <f t="shared" si="4"/>
        <v>0.13537807956104253</v>
      </c>
      <c r="H85" s="7">
        <f t="shared" si="5"/>
        <v>0.10387994513031551</v>
      </c>
    </row>
    <row r="86" spans="1:9" x14ac:dyDescent="0.3">
      <c r="A86" s="2" t="s">
        <v>15</v>
      </c>
      <c r="B86" s="3">
        <v>8</v>
      </c>
      <c r="C86" s="29">
        <v>1.8617100000000001E-3</v>
      </c>
      <c r="D86" s="29">
        <v>7.9479000000000008E-4</v>
      </c>
      <c r="E86" s="11">
        <f t="shared" si="3"/>
        <v>0.42691396619237154</v>
      </c>
      <c r="F86" s="4">
        <v>28700</v>
      </c>
      <c r="G86" s="6">
        <f t="shared" si="4"/>
        <v>6.4867944250871085E-2</v>
      </c>
      <c r="H86" s="7">
        <f t="shared" si="5"/>
        <v>2.7693031358885019E-2</v>
      </c>
    </row>
    <row r="87" spans="1:9" x14ac:dyDescent="0.3">
      <c r="A87" s="2" t="s">
        <v>15</v>
      </c>
      <c r="B87" s="3">
        <v>9</v>
      </c>
      <c r="C87" s="29">
        <v>3.5475839999999995E-2</v>
      </c>
      <c r="D87" s="29">
        <v>2.1254909999999998E-2</v>
      </c>
      <c r="E87" s="11">
        <f t="shared" si="3"/>
        <v>0.59913761027223034</v>
      </c>
      <c r="F87" s="4">
        <v>243200</v>
      </c>
      <c r="G87" s="6">
        <f t="shared" si="4"/>
        <v>0.14587105263157893</v>
      </c>
      <c r="H87" s="7">
        <f t="shared" si="5"/>
        <v>8.7396833881578942E-2</v>
      </c>
    </row>
    <row r="88" spans="1:9" x14ac:dyDescent="0.3">
      <c r="A88" s="2" t="s">
        <v>15</v>
      </c>
      <c r="B88" s="3">
        <v>10</v>
      </c>
      <c r="C88" s="29">
        <v>2.7443599999999999E-2</v>
      </c>
      <c r="D88" s="29">
        <v>1.1109040000000001E-2</v>
      </c>
      <c r="E88" s="11">
        <f t="shared" si="3"/>
        <v>0.40479528924776637</v>
      </c>
      <c r="F88" s="4">
        <v>103300</v>
      </c>
      <c r="G88" s="6">
        <f t="shared" si="4"/>
        <v>0.26566892545982573</v>
      </c>
      <c r="H88" s="7">
        <f t="shared" si="5"/>
        <v>0.10754152952565343</v>
      </c>
    </row>
    <row r="89" spans="1:9" x14ac:dyDescent="0.3">
      <c r="A89" s="2" t="s">
        <v>15</v>
      </c>
      <c r="B89" s="3">
        <v>11</v>
      </c>
      <c r="C89" s="29">
        <v>3.7933799999999997E-2</v>
      </c>
      <c r="D89" s="29">
        <v>2.2366389999999996E-2</v>
      </c>
      <c r="E89" s="11">
        <f t="shared" si="3"/>
        <v>0.58961638433270591</v>
      </c>
      <c r="F89" s="4">
        <v>365500</v>
      </c>
      <c r="G89" s="6">
        <f t="shared" si="4"/>
        <v>0.1037860465116279</v>
      </c>
      <c r="H89" s="7">
        <f t="shared" si="5"/>
        <v>6.1193953488372081E-2</v>
      </c>
    </row>
    <row r="90" spans="1:9" x14ac:dyDescent="0.3">
      <c r="A90" s="2" t="s">
        <v>16</v>
      </c>
      <c r="B90" s="3">
        <v>4</v>
      </c>
      <c r="C90" s="29">
        <v>2.4813769999999999E-2</v>
      </c>
      <c r="D90" s="29">
        <v>1.1578359999999999E-2</v>
      </c>
      <c r="E90" s="11">
        <f t="shared" si="3"/>
        <v>0.46661027324747506</v>
      </c>
      <c r="F90" s="4">
        <v>506500</v>
      </c>
      <c r="G90" s="6">
        <f t="shared" si="4"/>
        <v>4.8990661401776894E-2</v>
      </c>
      <c r="H90" s="7">
        <f t="shared" si="5"/>
        <v>2.2859545903257648E-2</v>
      </c>
    </row>
    <row r="91" spans="1:9" x14ac:dyDescent="0.3">
      <c r="A91" s="2" t="s">
        <v>16</v>
      </c>
      <c r="B91" s="3">
        <v>5</v>
      </c>
      <c r="C91" s="29">
        <v>3.1550415999999998E-2</v>
      </c>
      <c r="D91" s="29">
        <v>1.8875795000000001E-2</v>
      </c>
      <c r="E91" s="11">
        <f t="shared" si="3"/>
        <v>0.59827404494444703</v>
      </c>
      <c r="F91" s="4">
        <v>915600</v>
      </c>
      <c r="G91" s="6">
        <f t="shared" si="4"/>
        <v>3.4458733071210133E-2</v>
      </c>
      <c r="H91" s="7">
        <f t="shared" si="5"/>
        <v>2.0615765618173874E-2</v>
      </c>
    </row>
    <row r="92" spans="1:9" x14ac:dyDescent="0.3">
      <c r="A92" s="2" t="s">
        <v>16</v>
      </c>
      <c r="B92" s="3">
        <v>6</v>
      </c>
      <c r="C92" s="29">
        <v>3.687961E-2</v>
      </c>
      <c r="D92" s="29">
        <v>2.6676110000000003E-2</v>
      </c>
      <c r="E92" s="11">
        <f t="shared" si="3"/>
        <v>0.72332950375559835</v>
      </c>
      <c r="F92" s="4">
        <v>759900</v>
      </c>
      <c r="G92" s="6">
        <f t="shared" si="4"/>
        <v>4.853218844584814E-2</v>
      </c>
      <c r="H92" s="7">
        <f t="shared" si="5"/>
        <v>3.5104763784708518E-2</v>
      </c>
    </row>
    <row r="93" spans="1:9" x14ac:dyDescent="0.3">
      <c r="A93" s="2" t="s">
        <v>16</v>
      </c>
      <c r="B93" s="3">
        <v>7</v>
      </c>
      <c r="C93" s="29">
        <v>3.4520349999999998E-2</v>
      </c>
      <c r="D93" s="29">
        <v>2.9329599999999997E-2</v>
      </c>
      <c r="E93" s="11">
        <f t="shared" si="3"/>
        <v>0.84963217348607412</v>
      </c>
      <c r="F93" s="4">
        <v>610500</v>
      </c>
      <c r="G93" s="6">
        <f t="shared" si="4"/>
        <v>5.6544389844389843E-2</v>
      </c>
      <c r="H93" s="7">
        <f t="shared" si="5"/>
        <v>4.8041932841932838E-2</v>
      </c>
    </row>
    <row r="94" spans="1:9" x14ac:dyDescent="0.3">
      <c r="A94" s="2" t="s">
        <v>16</v>
      </c>
      <c r="B94" s="3">
        <v>8</v>
      </c>
      <c r="C94" s="29">
        <v>1.38207E-3</v>
      </c>
      <c r="D94" s="29">
        <v>3.9072E-4</v>
      </c>
      <c r="E94" s="11">
        <f t="shared" si="3"/>
        <v>0.28270637521977904</v>
      </c>
      <c r="F94" s="4">
        <v>21800</v>
      </c>
      <c r="G94" s="6">
        <f t="shared" si="4"/>
        <v>6.3397706422018349E-2</v>
      </c>
      <c r="H94" s="7">
        <f t="shared" si="5"/>
        <v>1.7922935779816511E-2</v>
      </c>
    </row>
    <row r="95" spans="1:9" x14ac:dyDescent="0.3">
      <c r="A95" s="2" t="s">
        <v>16</v>
      </c>
      <c r="B95" s="3">
        <v>9</v>
      </c>
      <c r="C95" s="29">
        <v>2.0428980000000003E-2</v>
      </c>
      <c r="D95" s="29">
        <v>8.4045300000000021E-3</v>
      </c>
      <c r="E95" s="11">
        <f t="shared" si="3"/>
        <v>0.41140233139393162</v>
      </c>
      <c r="F95" s="4">
        <v>327700</v>
      </c>
      <c r="G95" s="6">
        <f t="shared" si="4"/>
        <v>6.2340494354592629E-2</v>
      </c>
      <c r="H95" s="7">
        <f t="shared" si="5"/>
        <v>2.5647024717729637E-2</v>
      </c>
    </row>
    <row r="96" spans="1:9" s="16" customFormat="1" x14ac:dyDescent="0.3">
      <c r="A96" s="14" t="s">
        <v>16</v>
      </c>
      <c r="B96" s="15">
        <v>10</v>
      </c>
      <c r="C96" s="29">
        <v>4.0652299999999995E-3</v>
      </c>
      <c r="D96" s="29">
        <v>6.5876999999999993E-4</v>
      </c>
      <c r="E96" s="12">
        <f t="shared" si="3"/>
        <v>0.16204987171697544</v>
      </c>
      <c r="F96" s="13">
        <v>48100</v>
      </c>
      <c r="G96" s="8">
        <f t="shared" si="4"/>
        <v>8.4516216216216203E-2</v>
      </c>
      <c r="H96" s="9">
        <f t="shared" si="5"/>
        <v>1.3695841995841994E-2</v>
      </c>
      <c r="I96" s="16" t="s">
        <v>21</v>
      </c>
    </row>
    <row r="97" spans="1:8" x14ac:dyDescent="0.3">
      <c r="A97" s="2" t="s">
        <v>16</v>
      </c>
      <c r="B97" s="3">
        <v>11</v>
      </c>
      <c r="C97" s="29">
        <v>2.3464860000000001E-2</v>
      </c>
      <c r="D97" s="29">
        <v>7.5898599999999995E-3</v>
      </c>
      <c r="E97" s="11">
        <f t="shared" si="3"/>
        <v>0.32345643656088291</v>
      </c>
      <c r="F97" s="4">
        <v>482000</v>
      </c>
      <c r="G97" s="6">
        <f t="shared" si="4"/>
        <v>4.8682282157676351E-2</v>
      </c>
      <c r="H97" s="7">
        <f t="shared" si="5"/>
        <v>1.5746597510373442E-2</v>
      </c>
    </row>
    <row r="98" spans="1:8" x14ac:dyDescent="0.3">
      <c r="C98" s="24">
        <f>SUM(C2:C97)</f>
        <v>55.147238157647877</v>
      </c>
      <c r="D98" s="24">
        <f>SUM(D2:D97)</f>
        <v>31.392132165494132</v>
      </c>
      <c r="E98" s="25">
        <f>AVERAGE(E1:E97)</f>
        <v>0.49520888577500316</v>
      </c>
      <c r="F98" s="25"/>
      <c r="G98" s="25">
        <f t="shared" ref="G98:H98" si="6">AVERAGE(G1:G97)</f>
        <v>0.29447775611605342</v>
      </c>
      <c r="H98" s="25">
        <f t="shared" si="6"/>
        <v>0.14794570688987435</v>
      </c>
    </row>
  </sheetData>
  <autoFilter ref="A1:H98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MonthlyLoadCalc</vt:lpstr>
      <vt:lpstr>MonthlyLoadCalc (SM)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2018-07-27T19:02:47Z</dcterms:created>
  <dcterms:modified xsi:type="dcterms:W3CDTF">2018-07-30T17:09:06Z</dcterms:modified>
</cp:coreProperties>
</file>